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9.8.201\share\000令和２年度共有フォルダ\02デジタル\システム調達\仕様書\"/>
    </mc:Choice>
  </mc:AlternateContent>
  <bookViews>
    <workbookView xWindow="0" yWindow="0" windowWidth="20490" windowHeight="7770"/>
  </bookViews>
  <sheets>
    <sheet name="別紙3　移行データ数" sheetId="13" r:id="rId1"/>
    <sheet name="資料種別" sheetId="14" r:id="rId2"/>
    <sheet name="（参考）図書館" sheetId="8" r:id="rId3"/>
    <sheet name="（参考）博物館" sheetId="10" r:id="rId4"/>
    <sheet name="（参考）公文書館" sheetId="9" r:id="rId5"/>
    <sheet name="（参考）埋文センター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8" l="1"/>
  <c r="D29" i="8"/>
  <c r="D8" i="8"/>
  <c r="C8" i="8" l="1"/>
  <c r="E18" i="13" l="1"/>
  <c r="C18" i="13"/>
  <c r="F16" i="13"/>
  <c r="D16" i="13"/>
  <c r="F14" i="13"/>
  <c r="D14" i="13"/>
  <c r="F11" i="13"/>
  <c r="D11" i="13"/>
  <c r="F9" i="13"/>
  <c r="D9" i="13"/>
  <c r="F7" i="13"/>
  <c r="F18" i="13" s="1"/>
  <c r="D7" i="13"/>
  <c r="F5" i="13"/>
  <c r="D5" i="13"/>
  <c r="D18" i="13" l="1"/>
  <c r="D60" i="9"/>
  <c r="C60" i="9"/>
  <c r="D53" i="9"/>
  <c r="C53" i="9"/>
  <c r="D32" i="9"/>
  <c r="C32" i="9"/>
  <c r="C8" i="7" l="1"/>
  <c r="B8" i="7"/>
  <c r="D19" i="8" l="1"/>
  <c r="C19" i="8"/>
  <c r="D14" i="8"/>
  <c r="C14" i="8"/>
  <c r="D27" i="8"/>
  <c r="C27" i="8"/>
</calcChain>
</file>

<file path=xl/sharedStrings.xml><?xml version="1.0" encoding="utf-8"?>
<sst xmlns="http://schemas.openxmlformats.org/spreadsheetml/2006/main" count="680" uniqueCount="283">
  <si>
    <t>絵図</t>
    <rPh sb="0" eb="2">
      <t>エズ</t>
    </rPh>
    <phoneticPr fontId="1"/>
  </si>
  <si>
    <t>２００３年度作製</t>
    <rPh sb="4" eb="5">
      <t>ネン</t>
    </rPh>
    <rPh sb="5" eb="6">
      <t>ド</t>
    </rPh>
    <rPh sb="6" eb="8">
      <t>サクセイ</t>
    </rPh>
    <phoneticPr fontId="1"/>
  </si>
  <si>
    <t>２００４年度作製</t>
    <rPh sb="4" eb="5">
      <t>ネン</t>
    </rPh>
    <rPh sb="5" eb="6">
      <t>ド</t>
    </rPh>
    <rPh sb="6" eb="8">
      <t>サクセイ</t>
    </rPh>
    <phoneticPr fontId="1"/>
  </si>
  <si>
    <t>２００５年度作製</t>
    <rPh sb="4" eb="5">
      <t>ネン</t>
    </rPh>
    <rPh sb="5" eb="6">
      <t>ド</t>
    </rPh>
    <rPh sb="6" eb="8">
      <t>サクセイ</t>
    </rPh>
    <phoneticPr fontId="1"/>
  </si>
  <si>
    <t>合計</t>
    <rPh sb="0" eb="2">
      <t>ゴウケイ</t>
    </rPh>
    <phoneticPr fontId="1"/>
  </si>
  <si>
    <t>稲葉佳景無駄安留記</t>
  </si>
  <si>
    <t>鳥取大火、鳥取地震の被災写真</t>
  </si>
  <si>
    <t>データサイズ
（ＧＢ）</t>
    <phoneticPr fontId="1"/>
  </si>
  <si>
    <t>資料</t>
    <rPh sb="0" eb="2">
      <t>シリョウ</t>
    </rPh>
    <phoneticPr fontId="5"/>
  </si>
  <si>
    <t>データ量（GB）</t>
    <rPh sb="3" eb="4">
      <t>リョウ</t>
    </rPh>
    <phoneticPr fontId="5"/>
  </si>
  <si>
    <t>ファイル形式</t>
    <rPh sb="4" eb="6">
      <t>ケイシキ</t>
    </rPh>
    <phoneticPr fontId="5"/>
  </si>
  <si>
    <t>因伯名蹟</t>
    <rPh sb="0" eb="2">
      <t>インパク</t>
    </rPh>
    <rPh sb="2" eb="4">
      <t>メイセキ</t>
    </rPh>
    <phoneticPr fontId="5"/>
  </si>
  <si>
    <t>郷土写真帖</t>
    <rPh sb="0" eb="2">
      <t>キョウド</t>
    </rPh>
    <rPh sb="2" eb="5">
      <t>シャシンチョウ</t>
    </rPh>
    <phoneticPr fontId="5"/>
  </si>
  <si>
    <t>鳥取大震災関係写真２冊</t>
    <rPh sb="0" eb="2">
      <t>トットリ</t>
    </rPh>
    <rPh sb="2" eb="5">
      <t>ダイシンサイ</t>
    </rPh>
    <rPh sb="5" eb="7">
      <t>カンケイ</t>
    </rPh>
    <rPh sb="7" eb="9">
      <t>シャシン</t>
    </rPh>
    <rPh sb="10" eb="11">
      <t>サツ</t>
    </rPh>
    <phoneticPr fontId="5"/>
  </si>
  <si>
    <t>水産試験場旧蔵</t>
    <rPh sb="0" eb="2">
      <t>スイサン</t>
    </rPh>
    <rPh sb="2" eb="5">
      <t>シケンジョウ</t>
    </rPh>
    <rPh sb="5" eb="7">
      <t>キュウゾウ</t>
    </rPh>
    <phoneticPr fontId="5"/>
  </si>
  <si>
    <t>鳥取大火関係写真</t>
    <rPh sb="0" eb="4">
      <t>トットリタイカ</t>
    </rPh>
    <rPh sb="4" eb="6">
      <t>カンケイ</t>
    </rPh>
    <rPh sb="6" eb="8">
      <t>シャシン</t>
    </rPh>
    <phoneticPr fontId="5"/>
  </si>
  <si>
    <t>15号台風災害現場写真</t>
    <rPh sb="2" eb="3">
      <t>ゴウ</t>
    </rPh>
    <rPh sb="3" eb="5">
      <t>タイフウ</t>
    </rPh>
    <rPh sb="5" eb="7">
      <t>サイガイ</t>
    </rPh>
    <rPh sb="7" eb="9">
      <t>ゲンバ</t>
    </rPh>
    <rPh sb="9" eb="11">
      <t>シャシン</t>
    </rPh>
    <phoneticPr fontId="5"/>
  </si>
  <si>
    <t>鳥府志関係</t>
    <rPh sb="0" eb="3">
      <t>チョウフシ</t>
    </rPh>
    <rPh sb="3" eb="5">
      <t>カンケイ</t>
    </rPh>
    <phoneticPr fontId="5"/>
  </si>
  <si>
    <t>ガラス乾板</t>
    <rPh sb="3" eb="5">
      <t>カンパン</t>
    </rPh>
    <phoneticPr fontId="5"/>
  </si>
  <si>
    <t>県史収集35mmネガフィルム</t>
    <rPh sb="0" eb="2">
      <t>ケンシ</t>
    </rPh>
    <rPh sb="2" eb="4">
      <t>シュウシュウ</t>
    </rPh>
    <phoneticPr fontId="5"/>
  </si>
  <si>
    <t>広報文書課引継ぎ写真</t>
    <rPh sb="0" eb="2">
      <t>コウホウ</t>
    </rPh>
    <rPh sb="2" eb="4">
      <t>ブンショ</t>
    </rPh>
    <rPh sb="4" eb="5">
      <t>カ</t>
    </rPh>
    <rPh sb="5" eb="7">
      <t>ヒキツ</t>
    </rPh>
    <rPh sb="8" eb="10">
      <t>シャシン</t>
    </rPh>
    <phoneticPr fontId="5"/>
  </si>
  <si>
    <t>昭和40年植樹祭</t>
    <rPh sb="0" eb="2">
      <t>ショウワ</t>
    </rPh>
    <rPh sb="4" eb="5">
      <t>ネン</t>
    </rPh>
    <rPh sb="5" eb="8">
      <t>ショクジュサイ</t>
    </rPh>
    <phoneticPr fontId="5"/>
  </si>
  <si>
    <t>神社絵図</t>
    <rPh sb="0" eb="2">
      <t>ジンジャ</t>
    </rPh>
    <rPh sb="2" eb="4">
      <t>エズ</t>
    </rPh>
    <phoneticPr fontId="5"/>
  </si>
  <si>
    <t>鳥取地方震災被害調査報告書</t>
    <rPh sb="0" eb="2">
      <t>トットリ</t>
    </rPh>
    <rPh sb="2" eb="4">
      <t>チホウ</t>
    </rPh>
    <rPh sb="4" eb="6">
      <t>シンサイ</t>
    </rPh>
    <rPh sb="6" eb="8">
      <t>ヒガイ</t>
    </rPh>
    <rPh sb="8" eb="10">
      <t>チョウサ</t>
    </rPh>
    <rPh sb="10" eb="13">
      <t>ホウコクショ</t>
    </rPh>
    <phoneticPr fontId="5"/>
  </si>
  <si>
    <t>県公報</t>
    <rPh sb="0" eb="1">
      <t>ケン</t>
    </rPh>
    <rPh sb="1" eb="3">
      <t>コウホウ</t>
    </rPh>
    <phoneticPr fontId="5"/>
  </si>
  <si>
    <t>映像「新しき日本」</t>
    <rPh sb="0" eb="2">
      <t>エイゾウ</t>
    </rPh>
    <rPh sb="3" eb="4">
      <t>アタラ</t>
    </rPh>
    <rPh sb="6" eb="8">
      <t>ニホン</t>
    </rPh>
    <phoneticPr fontId="5"/>
  </si>
  <si>
    <t>映像「立ち上る鳥取市」（鳥取市大火記録）</t>
    <rPh sb="0" eb="2">
      <t>エイゾウ</t>
    </rPh>
    <rPh sb="3" eb="4">
      <t>タ</t>
    </rPh>
    <rPh sb="5" eb="6">
      <t>ア</t>
    </rPh>
    <rPh sb="7" eb="10">
      <t>トットリシ</t>
    </rPh>
    <rPh sb="12" eb="15">
      <t>トットリシ</t>
    </rPh>
    <rPh sb="15" eb="17">
      <t>タイカ</t>
    </rPh>
    <rPh sb="17" eb="19">
      <t>キロク</t>
    </rPh>
    <phoneticPr fontId="5"/>
  </si>
  <si>
    <t>航空写真カラー</t>
    <rPh sb="0" eb="2">
      <t>コウクウ</t>
    </rPh>
    <rPh sb="2" eb="4">
      <t>シャシン</t>
    </rPh>
    <phoneticPr fontId="5"/>
  </si>
  <si>
    <t>公文書綴り（県例規）①～④</t>
    <rPh sb="0" eb="3">
      <t>コウブンショ</t>
    </rPh>
    <rPh sb="3" eb="4">
      <t>ツヅ</t>
    </rPh>
    <rPh sb="6" eb="7">
      <t>ケン</t>
    </rPh>
    <rPh sb="7" eb="9">
      <t>レイキ</t>
    </rPh>
    <phoneticPr fontId="5"/>
  </si>
  <si>
    <t>鳥府志</t>
    <rPh sb="0" eb="1">
      <t>トリ</t>
    </rPh>
    <rPh sb="1" eb="2">
      <t>フ</t>
    </rPh>
    <rPh sb="2" eb="3">
      <t>ココロザシ</t>
    </rPh>
    <phoneticPr fontId="1"/>
  </si>
  <si>
    <t>勝見名跡誌</t>
    <rPh sb="0" eb="1">
      <t>カ</t>
    </rPh>
    <rPh sb="1" eb="2">
      <t>ミ</t>
    </rPh>
    <rPh sb="2" eb="4">
      <t>メイセキ</t>
    </rPh>
    <rPh sb="4" eb="5">
      <t>シ</t>
    </rPh>
    <phoneticPr fontId="1"/>
  </si>
  <si>
    <t>　</t>
    <phoneticPr fontId="1"/>
  </si>
  <si>
    <t>写真</t>
    <rPh sb="0" eb="2">
      <t>シャシン</t>
    </rPh>
    <phoneticPr fontId="1"/>
  </si>
  <si>
    <t>公文書</t>
    <rPh sb="0" eb="3">
      <t>コウブンショ</t>
    </rPh>
    <phoneticPr fontId="1"/>
  </si>
  <si>
    <t>古文書</t>
    <rPh sb="0" eb="3">
      <t>コモンジョ</t>
    </rPh>
    <phoneticPr fontId="1"/>
  </si>
  <si>
    <t>図書</t>
    <rPh sb="0" eb="2">
      <t>トショ</t>
    </rPh>
    <phoneticPr fontId="1"/>
  </si>
  <si>
    <t>行政資料目録</t>
  </si>
  <si>
    <t>統計資料目録</t>
  </si>
  <si>
    <t>データ件数</t>
    <rPh sb="3" eb="5">
      <t>ケンスウ</t>
    </rPh>
    <phoneticPr fontId="5"/>
  </si>
  <si>
    <t>民俗資料</t>
    <rPh sb="0" eb="2">
      <t>ミンゾク</t>
    </rPh>
    <rPh sb="2" eb="4">
      <t>シリョウ</t>
    </rPh>
    <phoneticPr fontId="1"/>
  </si>
  <si>
    <t>テキスト</t>
    <phoneticPr fontId="1"/>
  </si>
  <si>
    <t>美術</t>
    <rPh sb="0" eb="2">
      <t>ビジュツ</t>
    </rPh>
    <phoneticPr fontId="1"/>
  </si>
  <si>
    <t>古文書類</t>
    <rPh sb="0" eb="3">
      <t>コモンジョ</t>
    </rPh>
    <rPh sb="3" eb="4">
      <t>ルイ</t>
    </rPh>
    <phoneticPr fontId="1"/>
  </si>
  <si>
    <t>掛け軸等</t>
    <rPh sb="0" eb="1">
      <t>カ</t>
    </rPh>
    <rPh sb="2" eb="3">
      <t>ジク</t>
    </rPh>
    <rPh sb="3" eb="4">
      <t>トウ</t>
    </rPh>
    <phoneticPr fontId="1"/>
  </si>
  <si>
    <t>色紙・短冊等</t>
    <rPh sb="0" eb="2">
      <t>シキシ</t>
    </rPh>
    <rPh sb="3" eb="5">
      <t>タンザク</t>
    </rPh>
    <rPh sb="5" eb="6">
      <t>トウ</t>
    </rPh>
    <phoneticPr fontId="1"/>
  </si>
  <si>
    <t>備考</t>
    <rPh sb="0" eb="2">
      <t>ビコウ</t>
    </rPh>
    <phoneticPr fontId="1"/>
  </si>
  <si>
    <t>分類</t>
    <rPh sb="0" eb="2">
      <t>ブンルイ</t>
    </rPh>
    <phoneticPr fontId="1"/>
  </si>
  <si>
    <t>データ数
（件数）</t>
    <rPh sb="3" eb="4">
      <t>スウ</t>
    </rPh>
    <rPh sb="6" eb="8">
      <t>ケンスウ</t>
    </rPh>
    <phoneticPr fontId="1"/>
  </si>
  <si>
    <t>ＪＰＧ</t>
    <phoneticPr fontId="1"/>
  </si>
  <si>
    <t>データ件数（図書館）</t>
    <rPh sb="3" eb="5">
      <t>ケンスウ</t>
    </rPh>
    <rPh sb="6" eb="9">
      <t>トショカン</t>
    </rPh>
    <phoneticPr fontId="1"/>
  </si>
  <si>
    <t>5ＫＢ/件</t>
    <rPh sb="4" eb="5">
      <t>ケン</t>
    </rPh>
    <phoneticPr fontId="1"/>
  </si>
  <si>
    <t>データ件数（公文書館）</t>
    <rPh sb="3" eb="5">
      <t>ケンスウ</t>
    </rPh>
    <rPh sb="6" eb="10">
      <t>コウブンショカン</t>
    </rPh>
    <phoneticPr fontId="1"/>
  </si>
  <si>
    <t>和古書</t>
    <rPh sb="0" eb="1">
      <t>ワ</t>
    </rPh>
    <rPh sb="1" eb="3">
      <t>コショ</t>
    </rPh>
    <phoneticPr fontId="1"/>
  </si>
  <si>
    <t>軸等</t>
    <rPh sb="0" eb="1">
      <t>ジク</t>
    </rPh>
    <rPh sb="1" eb="2">
      <t>トウ</t>
    </rPh>
    <phoneticPr fontId="1"/>
  </si>
  <si>
    <t>2018/２期作成分</t>
    <rPh sb="6" eb="7">
      <t>キ</t>
    </rPh>
    <rPh sb="7" eb="9">
      <t>サクセイ</t>
    </rPh>
    <rPh sb="9" eb="10">
      <t>ブン</t>
    </rPh>
    <phoneticPr fontId="1"/>
  </si>
  <si>
    <t>2018/１期作成分</t>
    <rPh sb="6" eb="7">
      <t>キ</t>
    </rPh>
    <rPh sb="7" eb="9">
      <t>サクセイ</t>
    </rPh>
    <rPh sb="9" eb="10">
      <t>ブン</t>
    </rPh>
    <phoneticPr fontId="1"/>
  </si>
  <si>
    <t>2018/３期作成分</t>
    <rPh sb="6" eb="7">
      <t>キ</t>
    </rPh>
    <rPh sb="7" eb="9">
      <t>サクセイ</t>
    </rPh>
    <rPh sb="9" eb="10">
      <t>ブン</t>
    </rPh>
    <phoneticPr fontId="1"/>
  </si>
  <si>
    <t>2018/４期作成分</t>
    <rPh sb="6" eb="7">
      <t>キ</t>
    </rPh>
    <rPh sb="7" eb="9">
      <t>サクセイ</t>
    </rPh>
    <rPh sb="9" eb="10">
      <t>ブン</t>
    </rPh>
    <phoneticPr fontId="1"/>
  </si>
  <si>
    <t>2018/４期追加分</t>
    <rPh sb="6" eb="7">
      <t>キ</t>
    </rPh>
    <rPh sb="7" eb="9">
      <t>ツイカ</t>
    </rPh>
    <rPh sb="9" eb="10">
      <t>ブン</t>
    </rPh>
    <phoneticPr fontId="1"/>
  </si>
  <si>
    <t>小計</t>
    <rPh sb="0" eb="2">
      <t>ショウケイ</t>
    </rPh>
    <phoneticPr fontId="1"/>
  </si>
  <si>
    <t>データ名</t>
    <rPh sb="3" eb="4">
      <t>メイ</t>
    </rPh>
    <phoneticPr fontId="1"/>
  </si>
  <si>
    <t>コマ数</t>
    <rPh sb="2" eb="3">
      <t>スウ</t>
    </rPh>
    <phoneticPr fontId="1"/>
  </si>
  <si>
    <t>データ量（GB)</t>
    <rPh sb="3" eb="4">
      <t>リョウ</t>
    </rPh>
    <phoneticPr fontId="1"/>
  </si>
  <si>
    <t>発掘調査写真デジタルスキャン画像</t>
    <rPh sb="0" eb="2">
      <t>ハックツ</t>
    </rPh>
    <rPh sb="2" eb="4">
      <t>チョウサ</t>
    </rPh>
    <rPh sb="4" eb="6">
      <t>シャシン</t>
    </rPh>
    <rPh sb="14" eb="16">
      <t>ガゾウ</t>
    </rPh>
    <phoneticPr fontId="1"/>
  </si>
  <si>
    <t>過去に発掘調査した際に撮影された写真</t>
    <rPh sb="0" eb="2">
      <t>カコ</t>
    </rPh>
    <rPh sb="3" eb="5">
      <t>ハックツ</t>
    </rPh>
    <rPh sb="5" eb="7">
      <t>チョウサ</t>
    </rPh>
    <rPh sb="9" eb="10">
      <t>サイ</t>
    </rPh>
    <rPh sb="11" eb="13">
      <t>サツエイ</t>
    </rPh>
    <rPh sb="16" eb="18">
      <t>シャシン</t>
    </rPh>
    <phoneticPr fontId="1"/>
  </si>
  <si>
    <t>鳥取西道路に伴う発掘調査（県調査）撮影画像</t>
    <rPh sb="0" eb="2">
      <t>トットリ</t>
    </rPh>
    <rPh sb="2" eb="3">
      <t>ニシ</t>
    </rPh>
    <rPh sb="3" eb="5">
      <t>ドウロ</t>
    </rPh>
    <rPh sb="6" eb="7">
      <t>トモナ</t>
    </rPh>
    <rPh sb="8" eb="10">
      <t>ハックツ</t>
    </rPh>
    <rPh sb="10" eb="12">
      <t>チョウサ</t>
    </rPh>
    <rPh sb="13" eb="14">
      <t>ケン</t>
    </rPh>
    <rPh sb="14" eb="16">
      <t>チョウサ</t>
    </rPh>
    <rPh sb="17" eb="19">
      <t>サツエイ</t>
    </rPh>
    <rPh sb="19" eb="21">
      <t>ガゾウ</t>
    </rPh>
    <phoneticPr fontId="1"/>
  </si>
  <si>
    <t>総数（43,917枚、301.1GB）の7割（インデックスを差引）</t>
    <rPh sb="0" eb="2">
      <t>ソウスウ</t>
    </rPh>
    <rPh sb="9" eb="10">
      <t>マイ</t>
    </rPh>
    <rPh sb="21" eb="22">
      <t>ワリ</t>
    </rPh>
    <rPh sb="30" eb="31">
      <t>サ</t>
    </rPh>
    <rPh sb="31" eb="32">
      <t>ヒ</t>
    </rPh>
    <phoneticPr fontId="1"/>
  </si>
  <si>
    <t>鳥取西道路に伴う発掘調査（財団調査）撮影画像</t>
    <rPh sb="0" eb="2">
      <t>トットリ</t>
    </rPh>
    <rPh sb="2" eb="3">
      <t>ニシ</t>
    </rPh>
    <rPh sb="3" eb="5">
      <t>ドウロ</t>
    </rPh>
    <rPh sb="6" eb="7">
      <t>トモナ</t>
    </rPh>
    <rPh sb="8" eb="10">
      <t>ハックツ</t>
    </rPh>
    <rPh sb="10" eb="12">
      <t>チョウサ</t>
    </rPh>
    <rPh sb="13" eb="15">
      <t>ザイダン</t>
    </rPh>
    <rPh sb="15" eb="17">
      <t>チョウサ</t>
    </rPh>
    <rPh sb="18" eb="20">
      <t>サツエイ</t>
    </rPh>
    <rPh sb="20" eb="22">
      <t>ガゾウ</t>
    </rPh>
    <phoneticPr fontId="1"/>
  </si>
  <si>
    <t>概数で計上</t>
    <rPh sb="0" eb="2">
      <t>ガイスウ</t>
    </rPh>
    <rPh sb="3" eb="5">
      <t>ケイジョウ</t>
    </rPh>
    <phoneticPr fontId="1"/>
  </si>
  <si>
    <t>データ件数（埋蔵文化財センター）</t>
    <rPh sb="3" eb="5">
      <t>ケンスウ</t>
    </rPh>
    <rPh sb="6" eb="8">
      <t>マイゾウ</t>
    </rPh>
    <rPh sb="8" eb="11">
      <t>ブンカザイ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</si>
  <si>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</si>
  <si>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</si>
  <si>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データ件数（博物館）</t>
    <rPh sb="3" eb="5">
      <t>ケンスウ</t>
    </rPh>
    <rPh sb="6" eb="9">
      <t>ハクブツカン</t>
    </rPh>
    <phoneticPr fontId="1"/>
  </si>
  <si>
    <t>区分</t>
    <rPh sb="0" eb="2">
      <t>クブン</t>
    </rPh>
    <phoneticPr fontId="1"/>
  </si>
  <si>
    <t>件数</t>
    <rPh sb="0" eb="2">
      <t>ケンスウ</t>
    </rPh>
    <phoneticPr fontId="1"/>
  </si>
  <si>
    <t>容量</t>
    <rPh sb="0" eb="2">
      <t>ヨウリョウ</t>
    </rPh>
    <phoneticPr fontId="1"/>
  </si>
  <si>
    <t>種別</t>
    <rPh sb="0" eb="2">
      <t>シュベツ</t>
    </rPh>
    <phoneticPr fontId="1"/>
  </si>
  <si>
    <t>収蔵資料</t>
    <rPh sb="0" eb="2">
      <t>シュウゾウ</t>
    </rPh>
    <rPh sb="2" eb="4">
      <t>シリョウ</t>
    </rPh>
    <phoneticPr fontId="1"/>
  </si>
  <si>
    <t>テキスト</t>
    <phoneticPr fontId="1"/>
  </si>
  <si>
    <t>メディア</t>
    <phoneticPr fontId="1"/>
  </si>
  <si>
    <t>メディア</t>
    <phoneticPr fontId="1"/>
  </si>
  <si>
    <t>9.28GB</t>
  </si>
  <si>
    <t>FPX形式</t>
    <rPh sb="3" eb="5">
      <t>ケイシキ</t>
    </rPh>
    <phoneticPr fontId="1"/>
  </si>
  <si>
    <t>メディア</t>
    <phoneticPr fontId="1"/>
  </si>
  <si>
    <t>17.6MB</t>
    <phoneticPr fontId="1"/>
  </si>
  <si>
    <t>jpg（サムネイル）</t>
    <phoneticPr fontId="1"/>
  </si>
  <si>
    <t>動物</t>
    <rPh sb="0" eb="2">
      <t>ドウブツ</t>
    </rPh>
    <phoneticPr fontId="1"/>
  </si>
  <si>
    <t>テキスト</t>
    <phoneticPr fontId="1"/>
  </si>
  <si>
    <t>259MB</t>
  </si>
  <si>
    <t>jpg</t>
    <phoneticPr fontId="1"/>
  </si>
  <si>
    <t>jpg</t>
    <phoneticPr fontId="1"/>
  </si>
  <si>
    <t>3.94MB</t>
    <phoneticPr fontId="1"/>
  </si>
  <si>
    <t>jpg（サムネイル）</t>
  </si>
  <si>
    <t>植物</t>
    <rPh sb="0" eb="2">
      <t>ショクブツ</t>
    </rPh>
    <phoneticPr fontId="1"/>
  </si>
  <si>
    <t>維管束植物</t>
    <rPh sb="0" eb="3">
      <t>イカンソク</t>
    </rPh>
    <rPh sb="3" eb="5">
      <t>ショクブツ</t>
    </rPh>
    <phoneticPr fontId="9"/>
  </si>
  <si>
    <t>テキスト</t>
    <phoneticPr fontId="1"/>
  </si>
  <si>
    <t>鮮苔類</t>
    <rPh sb="0" eb="1">
      <t>セン</t>
    </rPh>
    <rPh sb="1" eb="2">
      <t>コケ</t>
    </rPh>
    <rPh sb="2" eb="3">
      <t>タグイ</t>
    </rPh>
    <phoneticPr fontId="9"/>
  </si>
  <si>
    <t>地衣類</t>
    <rPh sb="0" eb="3">
      <t>チイルイ</t>
    </rPh>
    <phoneticPr fontId="9"/>
  </si>
  <si>
    <t>テキスト</t>
    <phoneticPr fontId="1"/>
  </si>
  <si>
    <t>藻類</t>
    <rPh sb="0" eb="1">
      <t>モ</t>
    </rPh>
    <rPh sb="1" eb="2">
      <t>ルイ</t>
    </rPh>
    <phoneticPr fontId="9"/>
  </si>
  <si>
    <t>菌類</t>
    <rPh sb="0" eb="2">
      <t>キンルイ</t>
    </rPh>
    <phoneticPr fontId="9"/>
  </si>
  <si>
    <t>植物その他</t>
    <rPh sb="0" eb="2">
      <t>ショクブツ</t>
    </rPh>
    <rPh sb="4" eb="5">
      <t>タ</t>
    </rPh>
    <phoneticPr fontId="9"/>
  </si>
  <si>
    <t>709MB</t>
  </si>
  <si>
    <t>3.41MB</t>
    <phoneticPr fontId="1"/>
  </si>
  <si>
    <t>メディア</t>
    <phoneticPr fontId="1"/>
  </si>
  <si>
    <t>68KB</t>
    <phoneticPr fontId="1"/>
  </si>
  <si>
    <t>14.3MB</t>
    <phoneticPr fontId="1"/>
  </si>
  <si>
    <t>35.6MB</t>
    <phoneticPr fontId="1"/>
  </si>
  <si>
    <t>744KB</t>
    <phoneticPr fontId="1"/>
  </si>
  <si>
    <t>地学</t>
    <rPh sb="0" eb="2">
      <t>チガク</t>
    </rPh>
    <phoneticPr fontId="1"/>
  </si>
  <si>
    <t>化石</t>
    <rPh sb="0" eb="2">
      <t>カセキ</t>
    </rPh>
    <phoneticPr fontId="9"/>
  </si>
  <si>
    <t>テキスト</t>
    <phoneticPr fontId="1"/>
  </si>
  <si>
    <t>鉱物</t>
    <rPh sb="0" eb="2">
      <t>コウブツ</t>
    </rPh>
    <phoneticPr fontId="9"/>
  </si>
  <si>
    <t>テキスト</t>
    <phoneticPr fontId="1"/>
  </si>
  <si>
    <t>岩石</t>
    <rPh sb="0" eb="2">
      <t>ガンセキ</t>
    </rPh>
    <phoneticPr fontId="9"/>
  </si>
  <si>
    <t>地学その他</t>
    <rPh sb="0" eb="2">
      <t>チガク</t>
    </rPh>
    <rPh sb="4" eb="5">
      <t>タ</t>
    </rPh>
    <phoneticPr fontId="9"/>
  </si>
  <si>
    <t>メディア</t>
    <phoneticPr fontId="1"/>
  </si>
  <si>
    <t>2.22GB</t>
    <phoneticPr fontId="1"/>
  </si>
  <si>
    <t>メディア</t>
    <phoneticPr fontId="1"/>
  </si>
  <si>
    <t>21.9MB</t>
    <phoneticPr fontId="1"/>
  </si>
  <si>
    <t>97.1MB</t>
  </si>
  <si>
    <t>2.69MB</t>
  </si>
  <si>
    <t>82.8MB</t>
  </si>
  <si>
    <t>1.54MB</t>
  </si>
  <si>
    <t>人文</t>
    <rPh sb="0" eb="2">
      <t>ジンブン</t>
    </rPh>
    <phoneticPr fontId="9"/>
  </si>
  <si>
    <t>おすすめ50選</t>
    <rPh sb="6" eb="7">
      <t>セン</t>
    </rPh>
    <phoneticPr fontId="9"/>
  </si>
  <si>
    <t>古絵図</t>
    <rPh sb="0" eb="1">
      <t>フル</t>
    </rPh>
    <rPh sb="1" eb="2">
      <t>エ</t>
    </rPh>
    <rPh sb="2" eb="3">
      <t>ズ</t>
    </rPh>
    <phoneticPr fontId="9"/>
  </si>
  <si>
    <t>絵葉書</t>
    <rPh sb="0" eb="3">
      <t>エハガキ</t>
    </rPh>
    <phoneticPr fontId="9"/>
  </si>
  <si>
    <t>航空定点写真</t>
    <rPh sb="0" eb="2">
      <t>コウクウ</t>
    </rPh>
    <rPh sb="2" eb="4">
      <t>テイテン</t>
    </rPh>
    <rPh sb="4" eb="6">
      <t>シャシン</t>
    </rPh>
    <phoneticPr fontId="9"/>
  </si>
  <si>
    <t>藩政資料</t>
    <rPh sb="0" eb="2">
      <t>ハンセイ</t>
    </rPh>
    <rPh sb="2" eb="4">
      <t>シリョウ</t>
    </rPh>
    <phoneticPr fontId="9"/>
  </si>
  <si>
    <t>歴史</t>
    <rPh sb="0" eb="2">
      <t>レキシ</t>
    </rPh>
    <phoneticPr fontId="9"/>
  </si>
  <si>
    <t>近現代</t>
    <rPh sb="0" eb="3">
      <t>キンゲンダイ</t>
    </rPh>
    <phoneticPr fontId="9"/>
  </si>
  <si>
    <t>民俗</t>
    <rPh sb="0" eb="2">
      <t>ミンゾク</t>
    </rPh>
    <phoneticPr fontId="9"/>
  </si>
  <si>
    <t>テキスト</t>
    <phoneticPr fontId="1"/>
  </si>
  <si>
    <t>考古</t>
    <rPh sb="0" eb="2">
      <t>コウコ</t>
    </rPh>
    <phoneticPr fontId="9"/>
  </si>
  <si>
    <t>テキスト</t>
    <phoneticPr fontId="1"/>
  </si>
  <si>
    <t>家老日記【旧】</t>
    <rPh sb="0" eb="2">
      <t>カロウ</t>
    </rPh>
    <rPh sb="2" eb="4">
      <t>ニッキ</t>
    </rPh>
    <rPh sb="5" eb="6">
      <t>キュウ</t>
    </rPh>
    <phoneticPr fontId="9"/>
  </si>
  <si>
    <t>家老日記</t>
    <rPh sb="0" eb="2">
      <t>カロウ</t>
    </rPh>
    <rPh sb="2" eb="4">
      <t>ニッキ</t>
    </rPh>
    <phoneticPr fontId="9"/>
  </si>
  <si>
    <t>家老日記入門</t>
    <rPh sb="0" eb="2">
      <t>カロウ</t>
    </rPh>
    <rPh sb="2" eb="4">
      <t>ニッキ</t>
    </rPh>
    <rPh sb="4" eb="6">
      <t>ニュウモン</t>
    </rPh>
    <phoneticPr fontId="9"/>
  </si>
  <si>
    <t>家老日記原本PDF</t>
    <rPh sb="0" eb="2">
      <t>カロウ</t>
    </rPh>
    <rPh sb="2" eb="4">
      <t>ニッキ</t>
    </rPh>
    <rPh sb="4" eb="6">
      <t>ゲンポン</t>
    </rPh>
    <phoneticPr fontId="9"/>
  </si>
  <si>
    <t>祭り・行事</t>
    <rPh sb="0" eb="1">
      <t>マツ</t>
    </rPh>
    <rPh sb="3" eb="5">
      <t>ギョウジ</t>
    </rPh>
    <phoneticPr fontId="9"/>
  </si>
  <si>
    <t>因伯海岸絵図</t>
    <rPh sb="0" eb="1">
      <t>イン</t>
    </rPh>
    <rPh sb="1" eb="2">
      <t>ハク</t>
    </rPh>
    <rPh sb="2" eb="4">
      <t>カイガン</t>
    </rPh>
    <rPh sb="4" eb="6">
      <t>エズ</t>
    </rPh>
    <phoneticPr fontId="9"/>
  </si>
  <si>
    <t>狛犬DB</t>
    <rPh sb="0" eb="2">
      <t>コマイヌ</t>
    </rPh>
    <phoneticPr fontId="9"/>
  </si>
  <si>
    <t>地上定点写真</t>
    <rPh sb="0" eb="2">
      <t>チジョウ</t>
    </rPh>
    <rPh sb="2" eb="4">
      <t>テイテン</t>
    </rPh>
    <rPh sb="4" eb="6">
      <t>シャシン</t>
    </rPh>
    <phoneticPr fontId="9"/>
  </si>
  <si>
    <t>メディア</t>
    <phoneticPr fontId="1"/>
  </si>
  <si>
    <t>15.5MB</t>
  </si>
  <si>
    <t>1MB</t>
  </si>
  <si>
    <t>jpg</t>
    <phoneticPr fontId="1"/>
  </si>
  <si>
    <t>390MB</t>
  </si>
  <si>
    <t>716KB</t>
  </si>
  <si>
    <t>482MB</t>
  </si>
  <si>
    <t>4.38MB</t>
  </si>
  <si>
    <t>14.4GB</t>
    <phoneticPr fontId="1"/>
  </si>
  <si>
    <t>14.2MB</t>
    <phoneticPr fontId="1"/>
  </si>
  <si>
    <t>メディア</t>
    <phoneticPr fontId="1"/>
  </si>
  <si>
    <t>jpg</t>
    <phoneticPr fontId="1"/>
  </si>
  <si>
    <t>78.8MB</t>
    <phoneticPr fontId="1"/>
  </si>
  <si>
    <t>PDF形式</t>
    <rPh sb="3" eb="5">
      <t>ケイシキ</t>
    </rPh>
    <phoneticPr fontId="1"/>
  </si>
  <si>
    <t>1.76GB</t>
    <phoneticPr fontId="1"/>
  </si>
  <si>
    <t>17.1GB</t>
    <phoneticPr fontId="1"/>
  </si>
  <si>
    <t>図書館</t>
    <rPh sb="0" eb="3">
      <t>トショカン</t>
    </rPh>
    <phoneticPr fontId="1"/>
  </si>
  <si>
    <t>博物館</t>
    <rPh sb="0" eb="3">
      <t>ハクブツカン</t>
    </rPh>
    <phoneticPr fontId="1"/>
  </si>
  <si>
    <t>公文書館</t>
    <rPh sb="0" eb="4">
      <t>コウブンショカン</t>
    </rPh>
    <phoneticPr fontId="1"/>
  </si>
  <si>
    <t>埋蔵文化財センター</t>
    <rPh sb="0" eb="2">
      <t>マイゾウ</t>
    </rPh>
    <rPh sb="2" eb="5">
      <t>ブンカザイ</t>
    </rPh>
    <phoneticPr fontId="1"/>
  </si>
  <si>
    <t>目録データ
（テキスト）</t>
    <rPh sb="0" eb="2">
      <t>モクロク</t>
    </rPh>
    <phoneticPr fontId="1"/>
  </si>
  <si>
    <t>画像等
件数</t>
    <rPh sb="0" eb="2">
      <t>ガゾウ</t>
    </rPh>
    <rPh sb="2" eb="3">
      <t>トウ</t>
    </rPh>
    <rPh sb="4" eb="6">
      <t>ケンスウ</t>
    </rPh>
    <phoneticPr fontId="1"/>
  </si>
  <si>
    <t>データ量
（ＧＢ）</t>
    <rPh sb="3" eb="4">
      <t>リョウ</t>
    </rPh>
    <phoneticPr fontId="1"/>
  </si>
  <si>
    <t>博物館
（美術部門）</t>
    <rPh sb="0" eb="3">
      <t>ハクブツカン</t>
    </rPh>
    <rPh sb="5" eb="7">
      <t>ビジュツ</t>
    </rPh>
    <rPh sb="7" eb="9">
      <t>ブモン</t>
    </rPh>
    <phoneticPr fontId="1"/>
  </si>
  <si>
    <t>JPEG</t>
    <phoneticPr fontId="5"/>
  </si>
  <si>
    <t>JPEG</t>
    <phoneticPr fontId="5"/>
  </si>
  <si>
    <t>テキスト</t>
    <phoneticPr fontId="1"/>
  </si>
  <si>
    <t>JPEG</t>
    <phoneticPr fontId="5"/>
  </si>
  <si>
    <t>PDF</t>
    <phoneticPr fontId="5"/>
  </si>
  <si>
    <t>PNG/JPEG</t>
    <phoneticPr fontId="5"/>
  </si>
  <si>
    <t>カラーリバーサル</t>
    <phoneticPr fontId="5"/>
  </si>
  <si>
    <t>JPEG</t>
    <phoneticPr fontId="5"/>
  </si>
  <si>
    <t>JPEG</t>
    <phoneticPr fontId="5"/>
  </si>
  <si>
    <t>JPEG</t>
    <phoneticPr fontId="5"/>
  </si>
  <si>
    <t>JPEG</t>
    <phoneticPr fontId="5"/>
  </si>
  <si>
    <t>VOB</t>
    <phoneticPr fontId="5"/>
  </si>
  <si>
    <t>VOB</t>
    <phoneticPr fontId="5"/>
  </si>
  <si>
    <t>入力データ（5年以内）</t>
    <rPh sb="0" eb="2">
      <t>ニュウリョク</t>
    </rPh>
    <rPh sb="7" eb="8">
      <t>ネン</t>
    </rPh>
    <rPh sb="8" eb="10">
      <t>イナイ</t>
    </rPh>
    <phoneticPr fontId="1"/>
  </si>
  <si>
    <t>古代中世史料写真・目録</t>
    <rPh sb="0" eb="2">
      <t>コダイ</t>
    </rPh>
    <rPh sb="2" eb="4">
      <t>チュウセイ</t>
    </rPh>
    <rPh sb="4" eb="6">
      <t>シリョウ</t>
    </rPh>
    <rPh sb="6" eb="8">
      <t>シャシン</t>
    </rPh>
    <rPh sb="9" eb="11">
      <t>モクロク</t>
    </rPh>
    <phoneticPr fontId="5"/>
  </si>
  <si>
    <t>JPEG・テキスト</t>
    <phoneticPr fontId="5"/>
  </si>
  <si>
    <t>近世史料写真・目録</t>
    <rPh sb="0" eb="2">
      <t>キンセイ</t>
    </rPh>
    <rPh sb="2" eb="4">
      <t>シリョウ</t>
    </rPh>
    <rPh sb="4" eb="6">
      <t>シャシン</t>
    </rPh>
    <rPh sb="7" eb="9">
      <t>モクロク</t>
    </rPh>
    <phoneticPr fontId="1"/>
  </si>
  <si>
    <t>JPEG・PDF・テキスト</t>
    <phoneticPr fontId="5"/>
  </si>
  <si>
    <t>近代史料写真・目録</t>
    <rPh sb="0" eb="2">
      <t>キンダイ</t>
    </rPh>
    <rPh sb="2" eb="4">
      <t>シリョウ</t>
    </rPh>
    <rPh sb="4" eb="6">
      <t>シャシン</t>
    </rPh>
    <rPh sb="7" eb="9">
      <t>モクロク</t>
    </rPh>
    <phoneticPr fontId="1"/>
  </si>
  <si>
    <t>JPEG・テキスト</t>
    <phoneticPr fontId="1"/>
  </si>
  <si>
    <t>JPEG・テキスト</t>
    <phoneticPr fontId="1"/>
  </si>
  <si>
    <t>現代史料写真・目録</t>
    <rPh sb="0" eb="2">
      <t>ゲンダイ</t>
    </rPh>
    <rPh sb="2" eb="4">
      <t>シリョウ</t>
    </rPh>
    <rPh sb="4" eb="6">
      <t>シャシン</t>
    </rPh>
    <rPh sb="7" eb="9">
      <t>モクロク</t>
    </rPh>
    <phoneticPr fontId="1"/>
  </si>
  <si>
    <t>調査票データ、民具写真</t>
    <rPh sb="0" eb="3">
      <t>チョウサヒョウ</t>
    </rPh>
    <rPh sb="7" eb="9">
      <t>ミング</t>
    </rPh>
    <rPh sb="9" eb="11">
      <t>シャシン</t>
    </rPh>
    <phoneticPr fontId="1"/>
  </si>
  <si>
    <t>JPEG・テキスト</t>
    <phoneticPr fontId="1"/>
  </si>
  <si>
    <t>考古資料</t>
    <rPh sb="0" eb="2">
      <t>コウコ</t>
    </rPh>
    <rPh sb="2" eb="4">
      <t>シリョウ</t>
    </rPh>
    <phoneticPr fontId="1"/>
  </si>
  <si>
    <t>遺物実測図スキャンデータ</t>
    <rPh sb="0" eb="2">
      <t>イブツ</t>
    </rPh>
    <rPh sb="2" eb="5">
      <t>ジッソクズ</t>
    </rPh>
    <phoneticPr fontId="1"/>
  </si>
  <si>
    <t>PDF</t>
    <phoneticPr fontId="1"/>
  </si>
  <si>
    <t>墳丘測量図データ</t>
    <rPh sb="0" eb="2">
      <t>フンキュウ</t>
    </rPh>
    <rPh sb="2" eb="5">
      <t>ソクリョウズ</t>
    </rPh>
    <phoneticPr fontId="1"/>
  </si>
  <si>
    <t>業者作成データ</t>
    <rPh sb="0" eb="2">
      <t>ギョウシャ</t>
    </rPh>
    <rPh sb="2" eb="4">
      <t>サクセイ</t>
    </rPh>
    <phoneticPr fontId="1"/>
  </si>
  <si>
    <t>遺物・青銅器写真</t>
    <rPh sb="0" eb="2">
      <t>イブツ</t>
    </rPh>
    <rPh sb="3" eb="6">
      <t>セイドウキ</t>
    </rPh>
    <rPh sb="6" eb="8">
      <t>シャシン</t>
    </rPh>
    <phoneticPr fontId="1"/>
  </si>
  <si>
    <t>JPEG</t>
    <phoneticPr fontId="1"/>
  </si>
  <si>
    <t>図書類</t>
    <rPh sb="0" eb="3">
      <t>トショルイ</t>
    </rPh>
    <phoneticPr fontId="1"/>
  </si>
  <si>
    <t>旧鳥取県史（18巻、A5判）</t>
    <rPh sb="0" eb="1">
      <t>キュウ</t>
    </rPh>
    <rPh sb="1" eb="3">
      <t>トットリ</t>
    </rPh>
    <rPh sb="3" eb="5">
      <t>ケンシ</t>
    </rPh>
    <rPh sb="8" eb="9">
      <t>カン</t>
    </rPh>
    <rPh sb="12" eb="13">
      <t>ハン</t>
    </rPh>
    <phoneticPr fontId="1"/>
  </si>
  <si>
    <t>PDF（160MB/巻）</t>
    <rPh sb="10" eb="11">
      <t>カン</t>
    </rPh>
    <phoneticPr fontId="1"/>
  </si>
  <si>
    <t>新鳥取県史（22巻、A4判4巻・A5判18巻）</t>
    <rPh sb="0" eb="1">
      <t>シン</t>
    </rPh>
    <rPh sb="1" eb="5">
      <t>トットリケンシ</t>
    </rPh>
    <rPh sb="8" eb="9">
      <t>カン</t>
    </rPh>
    <rPh sb="12" eb="13">
      <t>ハン</t>
    </rPh>
    <rPh sb="14" eb="15">
      <t>カン</t>
    </rPh>
    <rPh sb="18" eb="19">
      <t>ハン</t>
    </rPh>
    <rPh sb="21" eb="22">
      <t>カン</t>
    </rPh>
    <phoneticPr fontId="1"/>
  </si>
  <si>
    <t>PDF（A４は220MB/巻）</t>
    <rPh sb="13" eb="14">
      <t>カン</t>
    </rPh>
    <phoneticPr fontId="1"/>
  </si>
  <si>
    <t>追加予定（6年目以降）</t>
    <rPh sb="0" eb="2">
      <t>ツイカ</t>
    </rPh>
    <rPh sb="2" eb="4">
      <t>ヨテイ</t>
    </rPh>
    <rPh sb="6" eb="7">
      <t>ネン</t>
    </rPh>
    <rPh sb="7" eb="8">
      <t>メ</t>
    </rPh>
    <rPh sb="8" eb="10">
      <t>イコウ</t>
    </rPh>
    <phoneticPr fontId="1"/>
  </si>
  <si>
    <t>追加調査写真
（所在調査・災害アーカイブズ等）</t>
    <rPh sb="0" eb="2">
      <t>ツイカ</t>
    </rPh>
    <rPh sb="2" eb="4">
      <t>チョウサ</t>
    </rPh>
    <rPh sb="4" eb="6">
      <t>シャシン</t>
    </rPh>
    <rPh sb="8" eb="10">
      <t>ショザイ</t>
    </rPh>
    <rPh sb="10" eb="12">
      <t>チョウサ</t>
    </rPh>
    <rPh sb="13" eb="15">
      <t>サイガイ</t>
    </rPh>
    <rPh sb="21" eb="22">
      <t>トウ</t>
    </rPh>
    <phoneticPr fontId="1"/>
  </si>
  <si>
    <t>GHQ関係写真データ・解読データ</t>
    <rPh sb="3" eb="5">
      <t>カンケイ</t>
    </rPh>
    <rPh sb="5" eb="7">
      <t>シャシン</t>
    </rPh>
    <rPh sb="11" eb="13">
      <t>カイドク</t>
    </rPh>
    <phoneticPr fontId="1"/>
  </si>
  <si>
    <t>年間増加量</t>
    <rPh sb="0" eb="2">
      <t>ネンカン</t>
    </rPh>
    <rPh sb="2" eb="4">
      <t>ゾウカ</t>
    </rPh>
    <rPh sb="4" eb="5">
      <t>リョウ</t>
    </rPh>
    <phoneticPr fontId="1"/>
  </si>
  <si>
    <t>約1,100件　
約１４ＧＢ</t>
    <rPh sb="0" eb="1">
      <t>ヤク</t>
    </rPh>
    <rPh sb="6" eb="7">
      <t>ケン</t>
    </rPh>
    <rPh sb="9" eb="10">
      <t>ヤク</t>
    </rPh>
    <phoneticPr fontId="1"/>
  </si>
  <si>
    <t>稼働時想定データ
（Ｒ２年度末・移行データ）</t>
    <rPh sb="0" eb="2">
      <t>カドウ</t>
    </rPh>
    <rPh sb="2" eb="3">
      <t>ジ</t>
    </rPh>
    <rPh sb="3" eb="5">
      <t>ソウテイ</t>
    </rPh>
    <rPh sb="12" eb="14">
      <t>ネンド</t>
    </rPh>
    <rPh sb="14" eb="15">
      <t>マツ</t>
    </rPh>
    <rPh sb="16" eb="18">
      <t>イコウ</t>
    </rPh>
    <phoneticPr fontId="1"/>
  </si>
  <si>
    <t>Ｒ７年度末想定データ
（概数）</t>
    <rPh sb="2" eb="3">
      <t>ネン</t>
    </rPh>
    <rPh sb="3" eb="4">
      <t>ド</t>
    </rPh>
    <rPh sb="4" eb="5">
      <t>マツ</t>
    </rPh>
    <rPh sb="5" eb="7">
      <t>ソウテイ</t>
    </rPh>
    <rPh sb="12" eb="14">
      <t>ガイスウ</t>
    </rPh>
    <phoneticPr fontId="1"/>
  </si>
  <si>
    <t>１件当
データ量</t>
    <rPh sb="1" eb="2">
      <t>ケン</t>
    </rPh>
    <rPh sb="2" eb="3">
      <t>ア</t>
    </rPh>
    <rPh sb="7" eb="8">
      <t>リョウ</t>
    </rPh>
    <phoneticPr fontId="1"/>
  </si>
  <si>
    <t>約5,000件
約２５ＭＢ</t>
    <rPh sb="0" eb="1">
      <t>ヤク</t>
    </rPh>
    <rPh sb="6" eb="7">
      <t>ケン</t>
    </rPh>
    <rPh sb="8" eb="9">
      <t>ヤク</t>
    </rPh>
    <phoneticPr fontId="1"/>
  </si>
  <si>
    <t>５ＫＢ</t>
    <phoneticPr fontId="1"/>
  </si>
  <si>
    <t>約15,600件
約７８ＭＢ</t>
    <rPh sb="0" eb="1">
      <t>ヤク</t>
    </rPh>
    <rPh sb="7" eb="8">
      <t>ケン</t>
    </rPh>
    <rPh sb="9" eb="10">
      <t>ヤク</t>
    </rPh>
    <phoneticPr fontId="1"/>
  </si>
  <si>
    <t>約15,600件
約４８ＧＢ</t>
    <rPh sb="0" eb="1">
      <t>ヤク</t>
    </rPh>
    <rPh sb="7" eb="8">
      <t>ケン</t>
    </rPh>
    <rPh sb="9" eb="10">
      <t>ヤク</t>
    </rPh>
    <phoneticPr fontId="1"/>
  </si>
  <si>
    <t>３ＭＢ</t>
    <phoneticPr fontId="1"/>
  </si>
  <si>
    <t>約60,000件
約300ＭＢ</t>
    <rPh sb="0" eb="1">
      <t>ヤク</t>
    </rPh>
    <rPh sb="7" eb="8">
      <t>ケン</t>
    </rPh>
    <rPh sb="9" eb="10">
      <t>ヤク</t>
    </rPh>
    <phoneticPr fontId="1"/>
  </si>
  <si>
    <t>約60,000件
約166ＧＢ</t>
    <rPh sb="0" eb="1">
      <t>ヤク</t>
    </rPh>
    <rPh sb="7" eb="8">
      <t>ケン</t>
    </rPh>
    <rPh sb="9" eb="10">
      <t>ヤク</t>
    </rPh>
    <phoneticPr fontId="1"/>
  </si>
  <si>
    <t>２．８ＭＢ</t>
    <phoneticPr fontId="1"/>
  </si>
  <si>
    <t>約16,000件
約８０ＭＢ</t>
    <rPh sb="0" eb="1">
      <t>ヤク</t>
    </rPh>
    <rPh sb="7" eb="8">
      <t>ケン</t>
    </rPh>
    <rPh sb="9" eb="10">
      <t>ヤク</t>
    </rPh>
    <phoneticPr fontId="1"/>
  </si>
  <si>
    <t>約16,000件
約４４GB</t>
    <rPh sb="0" eb="1">
      <t>ヤク</t>
    </rPh>
    <rPh sb="7" eb="8">
      <t>ケン</t>
    </rPh>
    <rPh sb="9" eb="10">
      <t>ヤク</t>
    </rPh>
    <phoneticPr fontId="1"/>
  </si>
  <si>
    <t>２．８MB</t>
    <phoneticPr fontId="1"/>
  </si>
  <si>
    <t>約1,100件
約５．５ＭＢ</t>
    <rPh sb="0" eb="1">
      <t>ヤク</t>
    </rPh>
    <rPh sb="6" eb="7">
      <t>ケン</t>
    </rPh>
    <rPh sb="8" eb="9">
      <t>ヤク</t>
    </rPh>
    <phoneticPr fontId="1"/>
  </si>
  <si>
    <t>１２．７MB</t>
    <phoneticPr fontId="1"/>
  </si>
  <si>
    <t>約1,500件
約７．５ＭＢ</t>
    <rPh sb="0" eb="1">
      <t>ヤク</t>
    </rPh>
    <rPh sb="6" eb="7">
      <t>ケン</t>
    </rPh>
    <rPh sb="8" eb="9">
      <t>ヤク</t>
    </rPh>
    <phoneticPr fontId="1"/>
  </si>
  <si>
    <t>約1,500件
約５ＧＢ</t>
    <rPh sb="0" eb="1">
      <t>ヤク</t>
    </rPh>
    <rPh sb="6" eb="7">
      <t>ケン</t>
    </rPh>
    <rPh sb="8" eb="9">
      <t>ヤク</t>
    </rPh>
    <phoneticPr fontId="1"/>
  </si>
  <si>
    <t>３．３MB</t>
    <phoneticPr fontId="1"/>
  </si>
  <si>
    <t>（参考：2019年７月現在データ内訳）</t>
    <rPh sb="1" eb="3">
      <t>サンコウ</t>
    </rPh>
    <rPh sb="8" eb="9">
      <t>ネン</t>
    </rPh>
    <rPh sb="10" eb="11">
      <t>ガツ</t>
    </rPh>
    <rPh sb="11" eb="13">
      <t>ゲンザイ</t>
    </rPh>
    <rPh sb="16" eb="18">
      <t>ウチワケ</t>
    </rPh>
    <phoneticPr fontId="1"/>
  </si>
  <si>
    <t>資料種別</t>
    <rPh sb="0" eb="2">
      <t>シリョウ</t>
    </rPh>
    <rPh sb="2" eb="4">
      <t>シュベツ</t>
    </rPh>
    <phoneticPr fontId="1"/>
  </si>
  <si>
    <t>内容</t>
    <rPh sb="0" eb="2">
      <t>ナイヨウ</t>
    </rPh>
    <phoneticPr fontId="1"/>
  </si>
  <si>
    <t>埋文
センター</t>
    <rPh sb="0" eb="1">
      <t>ウマ</t>
    </rPh>
    <phoneticPr fontId="1"/>
  </si>
  <si>
    <t>図書類</t>
    <rPh sb="0" eb="2">
      <t>トショ</t>
    </rPh>
    <rPh sb="2" eb="3">
      <t>ルイ</t>
    </rPh>
    <phoneticPr fontId="1"/>
  </si>
  <si>
    <t>図書形態の印刷資料
（洋図書、古典籍の版本、雑誌、報告書・紀要、行政資料・統計資料）</t>
    <rPh sb="0" eb="2">
      <t>トショ</t>
    </rPh>
    <rPh sb="2" eb="4">
      <t>ケイタイ</t>
    </rPh>
    <rPh sb="5" eb="7">
      <t>インサツ</t>
    </rPh>
    <rPh sb="7" eb="9">
      <t>シリョウ</t>
    </rPh>
    <rPh sb="11" eb="12">
      <t>ヨウ</t>
    </rPh>
    <rPh sb="12" eb="14">
      <t>トショ</t>
    </rPh>
    <rPh sb="15" eb="17">
      <t>コテン</t>
    </rPh>
    <rPh sb="17" eb="18">
      <t>セキ</t>
    </rPh>
    <rPh sb="19" eb="21">
      <t>ハンポン</t>
    </rPh>
    <rPh sb="22" eb="24">
      <t>ザッシ</t>
    </rPh>
    <rPh sb="25" eb="28">
      <t>ホウコクショ</t>
    </rPh>
    <rPh sb="29" eb="31">
      <t>キヨウ</t>
    </rPh>
    <rPh sb="32" eb="34">
      <t>ギョウセイ</t>
    </rPh>
    <rPh sb="34" eb="36">
      <t>シリョウ</t>
    </rPh>
    <rPh sb="37" eb="39">
      <t>トウケイ</t>
    </rPh>
    <rPh sb="39" eb="41">
      <t>シリョウ</t>
    </rPh>
    <phoneticPr fontId="1"/>
  </si>
  <si>
    <t>〇</t>
    <phoneticPr fontId="1"/>
  </si>
  <si>
    <t>古文書、古記録、刷り物等</t>
    <rPh sb="0" eb="3">
      <t>コモンジョ</t>
    </rPh>
    <rPh sb="4" eb="5">
      <t>コ</t>
    </rPh>
    <rPh sb="5" eb="7">
      <t>キロク</t>
    </rPh>
    <rPh sb="8" eb="9">
      <t>ス</t>
    </rPh>
    <rPh sb="10" eb="11">
      <t>モノ</t>
    </rPh>
    <rPh sb="11" eb="12">
      <t>トウ</t>
    </rPh>
    <phoneticPr fontId="1"/>
  </si>
  <si>
    <t>原稿等</t>
    <rPh sb="0" eb="2">
      <t>ゲンコウ</t>
    </rPh>
    <rPh sb="2" eb="3">
      <t>トウ</t>
    </rPh>
    <phoneticPr fontId="1"/>
  </si>
  <si>
    <t>原稿、手書き資料、パンフレットなどの１枚物資料</t>
    <rPh sb="0" eb="2">
      <t>ゲンコウ</t>
    </rPh>
    <rPh sb="3" eb="5">
      <t>テガ</t>
    </rPh>
    <rPh sb="6" eb="8">
      <t>シリョウ</t>
    </rPh>
    <rPh sb="19" eb="20">
      <t>マイ</t>
    </rPh>
    <rPh sb="20" eb="21">
      <t>モノ</t>
    </rPh>
    <rPh sb="21" eb="23">
      <t>シリョウ</t>
    </rPh>
    <phoneticPr fontId="1"/>
  </si>
  <si>
    <t>公文書類</t>
    <rPh sb="0" eb="3">
      <t>コウブンショ</t>
    </rPh>
    <rPh sb="3" eb="4">
      <t>ルイ</t>
    </rPh>
    <phoneticPr fontId="1"/>
  </si>
  <si>
    <t>歴史的公文書（行政文書）</t>
    <rPh sb="0" eb="3">
      <t>レキシテキ</t>
    </rPh>
    <rPh sb="3" eb="6">
      <t>コウブンショ</t>
    </rPh>
    <rPh sb="7" eb="9">
      <t>ギョウセイ</t>
    </rPh>
    <rPh sb="9" eb="11">
      <t>ブンショ</t>
    </rPh>
    <phoneticPr fontId="1"/>
  </si>
  <si>
    <t>絵図・地図</t>
    <rPh sb="0" eb="2">
      <t>エズ</t>
    </rPh>
    <rPh sb="3" eb="5">
      <t>チズ</t>
    </rPh>
    <phoneticPr fontId="1"/>
  </si>
  <si>
    <t>絵図、古地図、１枚物の地図</t>
    <rPh sb="0" eb="2">
      <t>エズ</t>
    </rPh>
    <rPh sb="3" eb="6">
      <t>コチズ</t>
    </rPh>
    <rPh sb="8" eb="9">
      <t>マイ</t>
    </rPh>
    <rPh sb="9" eb="10">
      <t>モノ</t>
    </rPh>
    <rPh sb="11" eb="13">
      <t>チズ</t>
    </rPh>
    <phoneticPr fontId="1"/>
  </si>
  <si>
    <t>写真・絵葉書</t>
    <rPh sb="0" eb="2">
      <t>シャシン</t>
    </rPh>
    <rPh sb="3" eb="6">
      <t>エハガキ</t>
    </rPh>
    <phoneticPr fontId="1"/>
  </si>
  <si>
    <t>記録写真、絵葉書、航空写真</t>
    <rPh sb="0" eb="2">
      <t>キロク</t>
    </rPh>
    <rPh sb="2" eb="4">
      <t>シャシン</t>
    </rPh>
    <rPh sb="5" eb="8">
      <t>エハガキ</t>
    </rPh>
    <rPh sb="9" eb="11">
      <t>コウクウ</t>
    </rPh>
    <rPh sb="11" eb="13">
      <t>シャシン</t>
    </rPh>
    <phoneticPr fontId="1"/>
  </si>
  <si>
    <t>文化財、民俗資料</t>
    <rPh sb="0" eb="3">
      <t>ブンカザイ</t>
    </rPh>
    <rPh sb="4" eb="6">
      <t>ミンゾク</t>
    </rPh>
    <rPh sb="6" eb="8">
      <t>シリョウ</t>
    </rPh>
    <phoneticPr fontId="1"/>
  </si>
  <si>
    <t>祭り、行事、民具、道具、武器・武具等</t>
    <rPh sb="0" eb="1">
      <t>マツ</t>
    </rPh>
    <rPh sb="3" eb="5">
      <t>ギョウジ</t>
    </rPh>
    <rPh sb="6" eb="8">
      <t>ミング</t>
    </rPh>
    <rPh sb="9" eb="11">
      <t>ドウグ</t>
    </rPh>
    <rPh sb="12" eb="14">
      <t>ブキ</t>
    </rPh>
    <rPh sb="15" eb="17">
      <t>ブグ</t>
    </rPh>
    <rPh sb="17" eb="18">
      <t>ナド</t>
    </rPh>
    <phoneticPr fontId="1"/>
  </si>
  <si>
    <t>絵画、彫刻、版画、工芸、書、芸術写真、掛け軸、色紙、短冊</t>
    <rPh sb="0" eb="2">
      <t>カイガ</t>
    </rPh>
    <rPh sb="3" eb="5">
      <t>チョウコク</t>
    </rPh>
    <rPh sb="6" eb="8">
      <t>ハンガ</t>
    </rPh>
    <rPh sb="9" eb="11">
      <t>コウゲイ</t>
    </rPh>
    <rPh sb="12" eb="13">
      <t>ショ</t>
    </rPh>
    <rPh sb="14" eb="16">
      <t>ゲイジュツ</t>
    </rPh>
    <rPh sb="16" eb="18">
      <t>シャシン</t>
    </rPh>
    <rPh sb="19" eb="20">
      <t>カ</t>
    </rPh>
    <rPh sb="21" eb="22">
      <t>ジク</t>
    </rPh>
    <rPh sb="23" eb="25">
      <t>シキシ</t>
    </rPh>
    <rPh sb="26" eb="28">
      <t>タンザク</t>
    </rPh>
    <phoneticPr fontId="1"/>
  </si>
  <si>
    <t>植物</t>
    <rPh sb="0" eb="2">
      <t>ドウショクブツ</t>
    </rPh>
    <phoneticPr fontId="1"/>
  </si>
  <si>
    <t>化石、岩石、鉱物等</t>
    <rPh sb="0" eb="2">
      <t>カセキ</t>
    </rPh>
    <rPh sb="3" eb="5">
      <t>ガンセキ</t>
    </rPh>
    <rPh sb="6" eb="8">
      <t>コウブツ</t>
    </rPh>
    <rPh sb="8" eb="9">
      <t>トウ</t>
    </rPh>
    <phoneticPr fontId="1"/>
  </si>
  <si>
    <t>遺物（考古資料）</t>
    <rPh sb="0" eb="2">
      <t>イブツ</t>
    </rPh>
    <rPh sb="3" eb="5">
      <t>コウコ</t>
    </rPh>
    <rPh sb="5" eb="7">
      <t>シリョウ</t>
    </rPh>
    <phoneticPr fontId="1"/>
  </si>
  <si>
    <t>出土品（土器、石器等）</t>
    <rPh sb="0" eb="2">
      <t>シュツド</t>
    </rPh>
    <rPh sb="2" eb="3">
      <t>ヒン</t>
    </rPh>
    <rPh sb="4" eb="6">
      <t>ドキ</t>
    </rPh>
    <rPh sb="7" eb="9">
      <t>セッキ</t>
    </rPh>
    <rPh sb="9" eb="10">
      <t>トウ</t>
    </rPh>
    <phoneticPr fontId="1"/>
  </si>
  <si>
    <t>〇</t>
    <phoneticPr fontId="1"/>
  </si>
  <si>
    <t>遺跡</t>
    <rPh sb="0" eb="2">
      <t>イセキ</t>
    </rPh>
    <phoneticPr fontId="1"/>
  </si>
  <si>
    <t>遺跡写真</t>
    <rPh sb="0" eb="2">
      <t>イセキ</t>
    </rPh>
    <rPh sb="2" eb="4">
      <t>シャシン</t>
    </rPh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</si>
  <si>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</si>
  <si>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</si>
  <si>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</si>
  <si>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</si>
  <si>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データフォーマット用資料種別</t>
    <rPh sb="9" eb="10">
      <t>ヨウ</t>
    </rPh>
    <rPh sb="10" eb="12">
      <t>シリョウ</t>
    </rPh>
    <rPh sb="12" eb="14">
      <t>シュベツ</t>
    </rPh>
    <phoneticPr fontId="1"/>
  </si>
  <si>
    <t>令和２年度末</t>
    <rPh sb="0" eb="2">
      <t>レイワ</t>
    </rPh>
    <rPh sb="3" eb="5">
      <t>ネンド</t>
    </rPh>
    <rPh sb="5" eb="6">
      <t>マツ</t>
    </rPh>
    <phoneticPr fontId="1"/>
  </si>
  <si>
    <t>令和７年度末</t>
    <rPh sb="0" eb="2">
      <t>レイワ</t>
    </rPh>
    <rPh sb="3" eb="5">
      <t>ネンド</t>
    </rPh>
    <rPh sb="5" eb="6">
      <t>マツ</t>
    </rPh>
    <phoneticPr fontId="1"/>
  </si>
  <si>
    <t>概数</t>
    <rPh sb="0" eb="2">
      <t>ガイスウ</t>
    </rPh>
    <phoneticPr fontId="1"/>
  </si>
  <si>
    <t>※ＦＰＸ形式は新システムでは利用しない予定</t>
    <rPh sb="4" eb="6">
      <t>ケイシキ</t>
    </rPh>
    <rPh sb="7" eb="8">
      <t>シン</t>
    </rPh>
    <rPh sb="14" eb="16">
      <t>リヨウ</t>
    </rPh>
    <rPh sb="19" eb="21">
      <t>ヨテイ</t>
    </rPh>
    <phoneticPr fontId="1"/>
  </si>
  <si>
    <t>※全データが移行対象ではない</t>
    <rPh sb="1" eb="2">
      <t>ゼン</t>
    </rPh>
    <rPh sb="6" eb="8">
      <t>イコウ</t>
    </rPh>
    <rPh sb="8" eb="10">
      <t>タイショウ</t>
    </rPh>
    <phoneticPr fontId="1"/>
  </si>
  <si>
    <t>＜システム登録予定データ＞（発掘調査報告書の画像を主に登録）</t>
    <rPh sb="5" eb="7">
      <t>トウロク</t>
    </rPh>
    <rPh sb="7" eb="9">
      <t>ヨテイ</t>
    </rPh>
    <rPh sb="14" eb="16">
      <t>ハックツ</t>
    </rPh>
    <rPh sb="16" eb="18">
      <t>チョウサ</t>
    </rPh>
    <rPh sb="18" eb="21">
      <t>ホウコクショ</t>
    </rPh>
    <rPh sb="22" eb="24">
      <t>ガゾウ</t>
    </rPh>
    <rPh sb="25" eb="26">
      <t>シュ</t>
    </rPh>
    <rPh sb="27" eb="29">
      <t>トウロク</t>
    </rPh>
    <phoneticPr fontId="1"/>
  </si>
  <si>
    <t>図書</t>
    <rPh sb="0" eb="2">
      <t>トショ</t>
    </rPh>
    <phoneticPr fontId="1"/>
  </si>
  <si>
    <t>鳥取県郷土調査（2019/１期作成分）</t>
    <rPh sb="0" eb="3">
      <t>トットリケン</t>
    </rPh>
    <rPh sb="3" eb="5">
      <t>キョウド</t>
    </rPh>
    <rPh sb="5" eb="7">
      <t>チョウサ</t>
    </rPh>
    <rPh sb="14" eb="15">
      <t>キ</t>
    </rPh>
    <rPh sb="15" eb="17">
      <t>サクセイ</t>
    </rPh>
    <rPh sb="17" eb="18">
      <t>ブン</t>
    </rPh>
    <phoneticPr fontId="1"/>
  </si>
  <si>
    <t>鳥取県郷土調査（2019/２期作成分）</t>
    <rPh sb="0" eb="3">
      <t>トットリケン</t>
    </rPh>
    <rPh sb="3" eb="5">
      <t>キョウド</t>
    </rPh>
    <rPh sb="5" eb="7">
      <t>チョウサ</t>
    </rPh>
    <rPh sb="14" eb="15">
      <t>キ</t>
    </rPh>
    <rPh sb="15" eb="17">
      <t>サクセイ</t>
    </rPh>
    <rPh sb="17" eb="18">
      <t>ブン</t>
    </rPh>
    <phoneticPr fontId="1"/>
  </si>
  <si>
    <t>データ数
（コマ）</t>
    <rPh sb="3" eb="4">
      <t>スウ</t>
    </rPh>
    <phoneticPr fontId="1"/>
  </si>
  <si>
    <t>小計</t>
    <rPh sb="0" eb="2">
      <t>ショウケイ</t>
    </rPh>
    <phoneticPr fontId="1"/>
  </si>
  <si>
    <t>博物館（図書）</t>
    <rPh sb="0" eb="3">
      <t>ハクブツカン</t>
    </rPh>
    <rPh sb="4" eb="6">
      <t>トショ</t>
    </rPh>
    <phoneticPr fontId="1"/>
  </si>
  <si>
    <t>約2,000件
約８MB</t>
    <rPh sb="0" eb="1">
      <t>ヤク</t>
    </rPh>
    <rPh sb="6" eb="7">
      <t>ケン</t>
    </rPh>
    <rPh sb="8" eb="9">
      <t>ヤク</t>
    </rPh>
    <phoneticPr fontId="1"/>
  </si>
  <si>
    <t>４KB</t>
  </si>
  <si>
    <t>鳥取県郷土調査（2019/３期作成分）</t>
    <rPh sb="0" eb="3">
      <t>トットリケン</t>
    </rPh>
    <rPh sb="3" eb="5">
      <t>キョウド</t>
    </rPh>
    <rPh sb="5" eb="7">
      <t>チョウサ</t>
    </rPh>
    <rPh sb="14" eb="15">
      <t>キ</t>
    </rPh>
    <rPh sb="15" eb="17">
      <t>サクセイ</t>
    </rPh>
    <rPh sb="17" eb="18">
      <t>ブン</t>
    </rPh>
    <phoneticPr fontId="1"/>
  </si>
  <si>
    <t>※システムに登録するデータはJPEG等を利用し、マスターとなる非圧縮TIFFなどはＨＤＤやＤＶＤで保管するので、移行データには含まない。</t>
    <rPh sb="6" eb="8">
      <t>トウロク</t>
    </rPh>
    <rPh sb="18" eb="19">
      <t>トウ</t>
    </rPh>
    <rPh sb="20" eb="22">
      <t>リヨウ</t>
    </rPh>
    <rPh sb="49" eb="51">
      <t>ホカン</t>
    </rPh>
    <rPh sb="56" eb="58">
      <t>イコウ</t>
    </rPh>
    <rPh sb="63" eb="64">
      <t>フク</t>
    </rPh>
    <phoneticPr fontId="1"/>
  </si>
  <si>
    <t>公文書館
（県史活用担当）</t>
    <rPh sb="0" eb="4">
      <t>コウブンショカン</t>
    </rPh>
    <rPh sb="6" eb="8">
      <t>ケンシ</t>
    </rPh>
    <rPh sb="8" eb="10">
      <t>カツヨウ</t>
    </rPh>
    <rPh sb="10" eb="12">
      <t>タントウ</t>
    </rPh>
    <phoneticPr fontId="1"/>
  </si>
  <si>
    <t>図書</t>
    <rPh sb="0" eb="2">
      <t>トショ</t>
    </rPh>
    <phoneticPr fontId="1"/>
  </si>
  <si>
    <t>（参考：2020年３月現在データ内訳）</t>
    <rPh sb="1" eb="3">
      <t>サンコウ</t>
    </rPh>
    <rPh sb="8" eb="9">
      <t>ネン</t>
    </rPh>
    <rPh sb="10" eb="11">
      <t>ガツ</t>
    </rPh>
    <rPh sb="11" eb="13">
      <t>ゲンザイ</t>
    </rPh>
    <rPh sb="16" eb="18">
      <t>ウチワケ</t>
    </rPh>
    <phoneticPr fontId="1"/>
  </si>
  <si>
    <t>５MB</t>
    <phoneticPr fontId="1"/>
  </si>
  <si>
    <t>約5,000件
約２５GB</t>
    <rPh sb="0" eb="1">
      <t>ヤク</t>
    </rPh>
    <rPh sb="6" eb="7">
      <t>ケン</t>
    </rPh>
    <rPh sb="8" eb="9">
      <t>ヤク</t>
    </rPh>
    <phoneticPr fontId="1"/>
  </si>
  <si>
    <t>別紙３ ： 施設別移行データ件数・想定増加数</t>
    <rPh sb="0" eb="2">
      <t>ベッシ</t>
    </rPh>
    <rPh sb="6" eb="8">
      <t>シセツ</t>
    </rPh>
    <rPh sb="8" eb="9">
      <t>ベツ</t>
    </rPh>
    <rPh sb="9" eb="11">
      <t>イコウ</t>
    </rPh>
    <rPh sb="11" eb="12">
      <t>ルイベツ</t>
    </rPh>
    <rPh sb="14" eb="16">
      <t>ケンスウ</t>
    </rPh>
    <rPh sb="17" eb="19">
      <t>ソウテイ</t>
    </rPh>
    <rPh sb="19" eb="21">
      <t>ゾウカ</t>
    </rPh>
    <rPh sb="21" eb="22">
      <t>スウ</t>
    </rPh>
    <phoneticPr fontId="1"/>
  </si>
  <si>
    <t>データ件数（県史活用担当）</t>
    <rPh sb="3" eb="5">
      <t>ケンスウ</t>
    </rPh>
    <rPh sb="6" eb="8">
      <t>ケンシ</t>
    </rPh>
    <rPh sb="8" eb="10">
      <t>カツヨウ</t>
    </rPh>
    <rPh sb="10" eb="12">
      <t>タントウ</t>
    </rPh>
    <phoneticPr fontId="1"/>
  </si>
  <si>
    <t>別紙3-1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</si>
</sst>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#,##0.00_);[Red]\(#,##0.00\)"/>
    <numFmt numFmtId="178" formatCode="#,##0.0_);[Red]\(#,##0.0\)"/>
    <numFmt numFmtId="179" formatCode="yyyy&quot;年&quot;m&quot;月&quot;;@"/>
    <numFmt numFmtId="180" formatCode="0.0_);[Red]\(0.0\)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177" fontId="3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1" xfId="0" applyNumberFormat="1" applyFill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0" fontId="0" fillId="0" borderId="2" xfId="0" applyNumberFormat="1" applyBorder="1">
      <alignment vertical="center"/>
    </xf>
    <xf numFmtId="38" fontId="0" fillId="0" borderId="2" xfId="1" applyFont="1" applyBorder="1">
      <alignment vertical="center"/>
    </xf>
    <xf numFmtId="0" fontId="0" fillId="0" borderId="9" xfId="0" applyNumberFormat="1" applyBorder="1">
      <alignment vertical="center"/>
    </xf>
    <xf numFmtId="38" fontId="0" fillId="0" borderId="9" xfId="1" applyFont="1" applyBorder="1">
      <alignment vertical="center"/>
    </xf>
    <xf numFmtId="0" fontId="0" fillId="0" borderId="9" xfId="0" applyNumberFormat="1" applyFill="1" applyBorder="1">
      <alignment vertical="center"/>
    </xf>
    <xf numFmtId="38" fontId="0" fillId="0" borderId="9" xfId="1" applyFont="1" applyFill="1" applyBorder="1">
      <alignment vertical="center"/>
    </xf>
    <xf numFmtId="0" fontId="0" fillId="0" borderId="8" xfId="0" applyNumberFormat="1" applyBorder="1">
      <alignment vertical="center"/>
    </xf>
    <xf numFmtId="38" fontId="0" fillId="0" borderId="8" xfId="1" applyFont="1" applyBorder="1">
      <alignment vertical="center"/>
    </xf>
    <xf numFmtId="0" fontId="2" fillId="0" borderId="6" xfId="0" applyFont="1" applyFill="1" applyBorder="1" applyAlignment="1">
      <alignment horizontal="left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4" xfId="0" applyNumberFormat="1" applyFont="1" applyFill="1" applyBorder="1" applyAlignment="1">
      <alignment horizontal="right" vertical="center"/>
    </xf>
    <xf numFmtId="177" fontId="2" fillId="0" borderId="7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38" fontId="6" fillId="0" borderId="4" xfId="1" applyFont="1" applyBorder="1">
      <alignment vertical="center"/>
    </xf>
    <xf numFmtId="0" fontId="6" fillId="0" borderId="5" xfId="0" applyNumberFormat="1" applyFont="1" applyBorder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77" fontId="0" fillId="0" borderId="2" xfId="1" applyNumberFormat="1" applyFont="1" applyBorder="1">
      <alignment vertical="center"/>
    </xf>
    <xf numFmtId="177" fontId="0" fillId="0" borderId="9" xfId="1" applyNumberFormat="1" applyFont="1" applyBorder="1">
      <alignment vertical="center"/>
    </xf>
    <xf numFmtId="177" fontId="0" fillId="0" borderId="1" xfId="1" applyNumberFormat="1" applyFont="1" applyBorder="1">
      <alignment vertical="center"/>
    </xf>
    <xf numFmtId="177" fontId="0" fillId="0" borderId="1" xfId="1" applyNumberFormat="1" applyFont="1" applyFill="1" applyBorder="1">
      <alignment vertical="center"/>
    </xf>
    <xf numFmtId="177" fontId="0" fillId="0" borderId="8" xfId="1" applyNumberFormat="1" applyFont="1" applyBorder="1">
      <alignment vertical="center"/>
    </xf>
    <xf numFmtId="177" fontId="6" fillId="0" borderId="4" xfId="1" applyNumberFormat="1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8" fillId="0" borderId="0" xfId="0" applyFont="1" applyFill="1" applyAlignme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38" fontId="0" fillId="0" borderId="15" xfId="1" applyFont="1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38" fontId="0" fillId="0" borderId="22" xfId="1" applyFont="1" applyBorder="1">
      <alignment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2" xfId="0" applyBorder="1" applyAlignment="1"/>
    <xf numFmtId="38" fontId="0" fillId="0" borderId="22" xfId="1" applyFont="1" applyBorder="1" applyAlignment="1"/>
    <xf numFmtId="0" fontId="0" fillId="0" borderId="9" xfId="0" applyBorder="1" applyAlignment="1"/>
    <xf numFmtId="38" fontId="0" fillId="0" borderId="9" xfId="1" applyFont="1" applyBorder="1" applyAlignment="1"/>
    <xf numFmtId="0" fontId="0" fillId="0" borderId="8" xfId="0" applyBorder="1" applyAlignment="1"/>
    <xf numFmtId="0" fontId="0" fillId="0" borderId="21" xfId="0" applyBorder="1" applyAlignment="1">
      <alignment horizontal="center"/>
    </xf>
    <xf numFmtId="0" fontId="0" fillId="0" borderId="22" xfId="0" applyFont="1" applyBorder="1" applyAlignment="1"/>
    <xf numFmtId="0" fontId="2" fillId="0" borderId="22" xfId="0" applyFont="1" applyBorder="1">
      <alignment vertical="center"/>
    </xf>
    <xf numFmtId="38" fontId="2" fillId="0" borderId="22" xfId="1" applyFont="1" applyBorder="1" applyAlignment="1"/>
    <xf numFmtId="0" fontId="0" fillId="0" borderId="17" xfId="0" applyBorder="1" applyAlignment="1">
      <alignment horizontal="center"/>
    </xf>
    <xf numFmtId="0" fontId="0" fillId="0" borderId="9" xfId="0" applyFont="1" applyBorder="1" applyAlignment="1"/>
    <xf numFmtId="0" fontId="0" fillId="0" borderId="24" xfId="0" applyBorder="1" applyAlignment="1">
      <alignment horizontal="center"/>
    </xf>
    <xf numFmtId="0" fontId="0" fillId="0" borderId="25" xfId="0" applyBorder="1" applyAlignment="1"/>
    <xf numFmtId="0" fontId="0" fillId="0" borderId="25" xfId="0" applyBorder="1">
      <alignment vertical="center"/>
    </xf>
    <xf numFmtId="38" fontId="0" fillId="0" borderId="25" xfId="1" applyFont="1" applyBorder="1">
      <alignment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>
      <alignment vertical="center"/>
    </xf>
    <xf numFmtId="179" fontId="11" fillId="0" borderId="0" xfId="0" applyNumberFormat="1" applyFont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0" fillId="0" borderId="9" xfId="1" applyNumberFormat="1" applyFont="1" applyFill="1" applyBorder="1">
      <alignment vertical="center"/>
    </xf>
    <xf numFmtId="177" fontId="0" fillId="0" borderId="6" xfId="1" applyNumberFormat="1" applyFont="1" applyFill="1" applyBorder="1">
      <alignment vertical="center"/>
    </xf>
    <xf numFmtId="0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177" fontId="2" fillId="0" borderId="0" xfId="0" applyNumberFormat="1" applyFont="1" applyFill="1" applyAlignment="1">
      <alignment horizontal="center" vertical="center"/>
    </xf>
    <xf numFmtId="178" fontId="2" fillId="0" borderId="7" xfId="0" applyNumberFormat="1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 applyAlignment="1">
      <alignment horizontal="right" vertical="center"/>
    </xf>
    <xf numFmtId="0" fontId="2" fillId="0" borderId="27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176" fontId="2" fillId="0" borderId="30" xfId="0" applyNumberFormat="1" applyFont="1" applyFill="1" applyBorder="1">
      <alignment vertical="center"/>
    </xf>
    <xf numFmtId="0" fontId="2" fillId="0" borderId="30" xfId="0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0" fillId="3" borderId="1" xfId="0" applyFill="1" applyBorder="1">
      <alignment vertical="center"/>
    </xf>
    <xf numFmtId="3" fontId="2" fillId="3" borderId="1" xfId="0" applyNumberFormat="1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3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right" vertical="center" wrapText="1"/>
    </xf>
    <xf numFmtId="178" fontId="2" fillId="0" borderId="1" xfId="0" applyNumberFormat="1" applyFont="1" applyFill="1" applyBorder="1">
      <alignment vertical="center"/>
    </xf>
    <xf numFmtId="180" fontId="2" fillId="0" borderId="0" xfId="0" applyNumberFormat="1" applyFont="1" applyFill="1" applyAlignment="1">
      <alignment vertical="center"/>
    </xf>
    <xf numFmtId="180" fontId="2" fillId="0" borderId="7" xfId="0" applyNumberFormat="1" applyFont="1" applyFill="1" applyBorder="1" applyAlignment="1">
      <alignment horizontal="center" vertical="center" wrapText="1"/>
    </xf>
    <xf numFmtId="180" fontId="2" fillId="0" borderId="7" xfId="0" applyNumberFormat="1" applyFont="1" applyFill="1" applyBorder="1" applyAlignment="1">
      <alignment horizontal="right" vertical="center"/>
    </xf>
    <xf numFmtId="180" fontId="2" fillId="0" borderId="10" xfId="0" applyNumberFormat="1" applyFont="1" applyFill="1" applyBorder="1" applyAlignment="1">
      <alignment horizontal="right" vertical="center"/>
    </xf>
    <xf numFmtId="180" fontId="2" fillId="0" borderId="2" xfId="0" applyNumberFormat="1" applyFont="1" applyFill="1" applyBorder="1" applyAlignment="1">
      <alignment horizontal="right" vertical="center"/>
    </xf>
    <xf numFmtId="180" fontId="2" fillId="0" borderId="7" xfId="0" applyNumberFormat="1" applyFont="1" applyFill="1" applyBorder="1" applyAlignment="1">
      <alignment horizontal="right" vertical="center" wrapText="1"/>
    </xf>
    <xf numFmtId="180" fontId="2" fillId="0" borderId="4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31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177" fontId="0" fillId="0" borderId="2" xfId="1" applyNumberFormat="1" applyFont="1" applyFill="1" applyBorder="1" applyAlignment="1">
      <alignment horizontal="right" vertical="center"/>
    </xf>
    <xf numFmtId="177" fontId="0" fillId="0" borderId="31" xfId="1" applyNumberFormat="1" applyFont="1" applyFill="1" applyBorder="1" applyAlignment="1">
      <alignment horizontal="right" vertical="center"/>
    </xf>
    <xf numFmtId="177" fontId="0" fillId="0" borderId="6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sqref="A1:H1"/>
    </sheetView>
  </sheetViews>
  <sheetFormatPr defaultRowHeight="13.5"/>
  <cols>
    <col min="1" max="1" width="18.125" style="120" bestFit="1" customWidth="1"/>
    <col min="2" max="2" width="10.875" style="120" customWidth="1"/>
    <col min="3" max="8" width="13.625" style="120" customWidth="1"/>
    <col min="9" max="16384" width="9" style="120"/>
  </cols>
  <sheetData>
    <row r="1" spans="1:8" ht="14.25">
      <c r="A1" s="168" t="s">
        <v>280</v>
      </c>
      <c r="B1" s="168"/>
      <c r="C1" s="168"/>
      <c r="D1" s="168"/>
      <c r="E1" s="168"/>
      <c r="F1" s="168"/>
      <c r="G1" s="168"/>
      <c r="H1" s="168"/>
    </row>
    <row r="2" spans="1:8" ht="14.25">
      <c r="A2" s="63"/>
      <c r="B2" s="63"/>
      <c r="C2" s="63"/>
      <c r="D2" s="63"/>
      <c r="E2" s="32"/>
      <c r="F2" s="32"/>
      <c r="H2" s="121"/>
    </row>
    <row r="3" spans="1:8" ht="27.75" customHeight="1">
      <c r="A3" s="169"/>
      <c r="B3" s="170"/>
      <c r="C3" s="173" t="s">
        <v>209</v>
      </c>
      <c r="D3" s="173"/>
      <c r="E3" s="173" t="s">
        <v>210</v>
      </c>
      <c r="F3" s="173"/>
      <c r="G3" s="175" t="s">
        <v>45</v>
      </c>
      <c r="H3" s="176"/>
    </row>
    <row r="4" spans="1:8" s="32" customFormat="1" ht="27">
      <c r="A4" s="171"/>
      <c r="B4" s="172"/>
      <c r="C4" s="164" t="s">
        <v>47</v>
      </c>
      <c r="D4" s="164" t="s">
        <v>166</v>
      </c>
      <c r="E4" s="164" t="s">
        <v>47</v>
      </c>
      <c r="F4" s="164" t="s">
        <v>166</v>
      </c>
      <c r="G4" s="36" t="s">
        <v>207</v>
      </c>
      <c r="H4" s="164" t="s">
        <v>211</v>
      </c>
    </row>
    <row r="5" spans="1:8" ht="30" customHeight="1">
      <c r="A5" s="165" t="s">
        <v>160</v>
      </c>
      <c r="B5" s="122" t="s">
        <v>164</v>
      </c>
      <c r="C5" s="123">
        <v>1200000</v>
      </c>
      <c r="D5" s="124">
        <f>C5*5/1000000</f>
        <v>6</v>
      </c>
      <c r="E5" s="123">
        <v>1225000</v>
      </c>
      <c r="F5" s="124">
        <f>E5*5/1000000</f>
        <v>6.125</v>
      </c>
      <c r="G5" s="125" t="s">
        <v>212</v>
      </c>
      <c r="H5" s="126" t="s">
        <v>213</v>
      </c>
    </row>
    <row r="6" spans="1:8" ht="30" customHeight="1">
      <c r="A6" s="167"/>
      <c r="B6" s="164" t="s">
        <v>165</v>
      </c>
      <c r="C6" s="123">
        <v>22000</v>
      </c>
      <c r="D6" s="123">
        <v>110</v>
      </c>
      <c r="E6" s="123">
        <v>47000</v>
      </c>
      <c r="F6" s="123">
        <v>235</v>
      </c>
      <c r="G6" s="125" t="s">
        <v>279</v>
      </c>
      <c r="H6" s="126" t="s">
        <v>278</v>
      </c>
    </row>
    <row r="7" spans="1:8" ht="30" customHeight="1">
      <c r="A7" s="165" t="s">
        <v>162</v>
      </c>
      <c r="B7" s="122" t="s">
        <v>164</v>
      </c>
      <c r="C7" s="8">
        <v>115000</v>
      </c>
      <c r="D7" s="124">
        <f>C7*5/1000000</f>
        <v>0.57499999999999996</v>
      </c>
      <c r="E7" s="127">
        <v>194000</v>
      </c>
      <c r="F7" s="124">
        <f>E7*5/1000000</f>
        <v>0.97</v>
      </c>
      <c r="G7" s="125" t="s">
        <v>214</v>
      </c>
      <c r="H7" s="126" t="s">
        <v>213</v>
      </c>
    </row>
    <row r="8" spans="1:8" ht="30" customHeight="1">
      <c r="A8" s="167"/>
      <c r="B8" s="164" t="s">
        <v>165</v>
      </c>
      <c r="C8" s="8">
        <v>50000</v>
      </c>
      <c r="D8" s="123">
        <v>170</v>
      </c>
      <c r="E8" s="127">
        <v>128000</v>
      </c>
      <c r="F8" s="127">
        <v>410</v>
      </c>
      <c r="G8" s="125" t="s">
        <v>215</v>
      </c>
      <c r="H8" s="126" t="s">
        <v>216</v>
      </c>
    </row>
    <row r="9" spans="1:8" ht="30" customHeight="1">
      <c r="A9" s="174" t="s">
        <v>275</v>
      </c>
      <c r="B9" s="122" t="s">
        <v>164</v>
      </c>
      <c r="C9" s="8">
        <v>30000</v>
      </c>
      <c r="D9" s="124">
        <f>C9*5/1000000</f>
        <v>0.15</v>
      </c>
      <c r="E9" s="127">
        <v>330000</v>
      </c>
      <c r="F9" s="124">
        <f>E9*5/1000000</f>
        <v>1.65</v>
      </c>
      <c r="G9" s="125" t="s">
        <v>217</v>
      </c>
      <c r="H9" s="126" t="s">
        <v>213</v>
      </c>
    </row>
    <row r="10" spans="1:8" ht="30" customHeight="1">
      <c r="A10" s="167"/>
      <c r="B10" s="164" t="s">
        <v>165</v>
      </c>
      <c r="C10" s="8">
        <v>30000</v>
      </c>
      <c r="D10" s="123">
        <v>50</v>
      </c>
      <c r="E10" s="127">
        <v>330000</v>
      </c>
      <c r="F10" s="127">
        <v>880</v>
      </c>
      <c r="G10" s="125" t="s">
        <v>218</v>
      </c>
      <c r="H10" s="126" t="s">
        <v>219</v>
      </c>
    </row>
    <row r="11" spans="1:8" ht="30" customHeight="1">
      <c r="A11" s="165" t="s">
        <v>161</v>
      </c>
      <c r="B11" s="122" t="s">
        <v>164</v>
      </c>
      <c r="C11" s="128">
        <v>220000</v>
      </c>
      <c r="D11" s="124">
        <f>C11*5/1000000</f>
        <v>1.1000000000000001</v>
      </c>
      <c r="E11" s="129">
        <v>300000</v>
      </c>
      <c r="F11" s="124">
        <f>E11*5/1000000</f>
        <v>1.5</v>
      </c>
      <c r="G11" s="125" t="s">
        <v>220</v>
      </c>
      <c r="H11" s="126" t="s">
        <v>213</v>
      </c>
    </row>
    <row r="12" spans="1:8" ht="30" customHeight="1">
      <c r="A12" s="167"/>
      <c r="B12" s="164" t="s">
        <v>165</v>
      </c>
      <c r="C12" s="128">
        <v>220000</v>
      </c>
      <c r="D12" s="43">
        <v>30</v>
      </c>
      <c r="E12" s="129">
        <v>300000</v>
      </c>
      <c r="F12" s="123">
        <v>250</v>
      </c>
      <c r="G12" s="125" t="s">
        <v>221</v>
      </c>
      <c r="H12" s="126" t="s">
        <v>222</v>
      </c>
    </row>
    <row r="13" spans="1:8" ht="30" customHeight="1">
      <c r="A13" s="152" t="s">
        <v>270</v>
      </c>
      <c r="B13" s="122" t="s">
        <v>164</v>
      </c>
      <c r="C13" s="128">
        <v>57000</v>
      </c>
      <c r="D13" s="153">
        <v>0.2</v>
      </c>
      <c r="E13" s="129">
        <v>70000</v>
      </c>
      <c r="F13" s="154">
        <v>0.3</v>
      </c>
      <c r="G13" s="125" t="s">
        <v>271</v>
      </c>
      <c r="H13" s="126" t="s">
        <v>272</v>
      </c>
    </row>
    <row r="14" spans="1:8" ht="30" customHeight="1">
      <c r="A14" s="174" t="s">
        <v>167</v>
      </c>
      <c r="B14" s="122" t="s">
        <v>164</v>
      </c>
      <c r="C14" s="130">
        <v>4500</v>
      </c>
      <c r="D14" s="124">
        <f>C14*5/1000000</f>
        <v>2.2499999999999999E-2</v>
      </c>
      <c r="E14" s="129">
        <v>10000</v>
      </c>
      <c r="F14" s="124">
        <f>E14*5/1000000</f>
        <v>0.05</v>
      </c>
      <c r="G14" s="125" t="s">
        <v>223</v>
      </c>
      <c r="H14" s="126" t="s">
        <v>213</v>
      </c>
    </row>
    <row r="15" spans="1:8" ht="30" customHeight="1">
      <c r="A15" s="167"/>
      <c r="B15" s="164" t="s">
        <v>165</v>
      </c>
      <c r="C15" s="130">
        <v>4500</v>
      </c>
      <c r="D15" s="127">
        <v>30</v>
      </c>
      <c r="E15" s="129">
        <v>10000</v>
      </c>
      <c r="F15" s="123">
        <v>100</v>
      </c>
      <c r="G15" s="125" t="s">
        <v>208</v>
      </c>
      <c r="H15" s="126" t="s">
        <v>224</v>
      </c>
    </row>
    <row r="16" spans="1:8" ht="30" customHeight="1">
      <c r="A16" s="165" t="s">
        <v>163</v>
      </c>
      <c r="B16" s="122" t="s">
        <v>164</v>
      </c>
      <c r="C16" s="8">
        <v>7500</v>
      </c>
      <c r="D16" s="124">
        <f>C16*5/1000000</f>
        <v>3.7499999999999999E-2</v>
      </c>
      <c r="E16" s="127">
        <v>15000</v>
      </c>
      <c r="F16" s="124">
        <f>E16*5/1000000</f>
        <v>7.4999999999999997E-2</v>
      </c>
      <c r="G16" s="125" t="s">
        <v>225</v>
      </c>
      <c r="H16" s="126" t="s">
        <v>213</v>
      </c>
    </row>
    <row r="17" spans="1:8" ht="27.75" thickBot="1">
      <c r="A17" s="166"/>
      <c r="B17" s="164" t="s">
        <v>165</v>
      </c>
      <c r="C17" s="131">
        <v>7500</v>
      </c>
      <c r="D17" s="131">
        <v>25</v>
      </c>
      <c r="E17" s="132">
        <v>15000</v>
      </c>
      <c r="F17" s="132">
        <v>50</v>
      </c>
      <c r="G17" s="125" t="s">
        <v>226</v>
      </c>
      <c r="H17" s="126" t="s">
        <v>227</v>
      </c>
    </row>
    <row r="18" spans="1:8" ht="27" customHeight="1" thickTop="1">
      <c r="A18" s="133" t="s">
        <v>4</v>
      </c>
      <c r="B18" s="133"/>
      <c r="C18" s="134">
        <f>SUM(C5:C17)</f>
        <v>1968000</v>
      </c>
      <c r="D18" s="134">
        <f t="shared" ref="D18:F18" si="0">SUM(D5:D17)</f>
        <v>423.08499999999998</v>
      </c>
      <c r="E18" s="134">
        <f t="shared" si="0"/>
        <v>2974000</v>
      </c>
      <c r="F18" s="134">
        <f t="shared" si="0"/>
        <v>1935.6699999999998</v>
      </c>
      <c r="G18" s="135"/>
      <c r="H18" s="135"/>
    </row>
    <row r="20" spans="1:8">
      <c r="A20" s="120" t="s">
        <v>274</v>
      </c>
    </row>
  </sheetData>
  <mergeCells count="11">
    <mergeCell ref="A16:A17"/>
    <mergeCell ref="A5:A6"/>
    <mergeCell ref="A1:H1"/>
    <mergeCell ref="A3:B4"/>
    <mergeCell ref="C3:D3"/>
    <mergeCell ref="E3:F3"/>
    <mergeCell ref="A7:A8"/>
    <mergeCell ref="A9:A10"/>
    <mergeCell ref="A11:A12"/>
    <mergeCell ref="A14:A15"/>
    <mergeCell ref="G3:H3"/>
  </mergeCells>
  <phoneticPr fontId="1"/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:G2"/>
    </sheetView>
  </sheetViews>
  <sheetFormatPr defaultRowHeight="30" customHeight="1"/>
  <cols>
    <col min="1" max="1" width="3.5" bestFit="1" customWidth="1"/>
    <col min="2" max="2" width="16.5" customWidth="1"/>
    <col min="3" max="3" width="61.125" customWidth="1"/>
    <col min="4" max="4" width="9" customWidth="1"/>
    <col min="6" max="7" width="9" customWidth="1"/>
  </cols>
  <sheetData>
    <row r="1" spans="1:7" ht="20.25" customHeight="1">
      <c r="A1" t="s">
        <v>282</v>
      </c>
    </row>
    <row r="2" spans="1:7" ht="30" customHeight="1">
      <c r="A2" s="177" t="s">
        <v>258</v>
      </c>
      <c r="B2" s="178"/>
      <c r="C2" s="178"/>
      <c r="D2" s="178"/>
      <c r="E2" s="178"/>
      <c r="F2" s="178"/>
      <c r="G2" s="178"/>
    </row>
    <row r="3" spans="1:7" ht="13.5" customHeight="1"/>
    <row r="4" spans="1:7" s="66" customFormat="1" ht="30" customHeight="1">
      <c r="A4" s="108"/>
      <c r="B4" s="108" t="s">
        <v>229</v>
      </c>
      <c r="C4" s="108" t="s">
        <v>230</v>
      </c>
      <c r="D4" s="108" t="s">
        <v>160</v>
      </c>
      <c r="E4" s="108" t="s">
        <v>162</v>
      </c>
      <c r="F4" s="108" t="s">
        <v>161</v>
      </c>
      <c r="G4" s="136" t="s">
        <v>231</v>
      </c>
    </row>
    <row r="5" spans="1:7" ht="30" customHeight="1">
      <c r="A5" s="137">
        <v>1</v>
      </c>
      <c r="B5" s="137" t="s">
        <v>232</v>
      </c>
      <c r="C5" s="138" t="s">
        <v>233</v>
      </c>
      <c r="D5" s="108" t="s">
        <v>254</v>
      </c>
      <c r="E5" s="108" t="s">
        <v>254</v>
      </c>
      <c r="F5" s="108" t="s">
        <v>234</v>
      </c>
      <c r="G5" s="108" t="s">
        <v>234</v>
      </c>
    </row>
    <row r="6" spans="1:7" ht="30" customHeight="1">
      <c r="A6" s="137">
        <v>2</v>
      </c>
      <c r="B6" s="137" t="s">
        <v>42</v>
      </c>
      <c r="C6" s="137" t="s">
        <v>235</v>
      </c>
      <c r="D6" s="108" t="s">
        <v>234</v>
      </c>
      <c r="E6" s="108" t="s">
        <v>255</v>
      </c>
      <c r="F6" s="108" t="s">
        <v>234</v>
      </c>
      <c r="G6" s="108"/>
    </row>
    <row r="7" spans="1:7" ht="30" customHeight="1">
      <c r="A7" s="137">
        <v>3</v>
      </c>
      <c r="B7" s="137" t="s">
        <v>236</v>
      </c>
      <c r="C7" s="137" t="s">
        <v>237</v>
      </c>
      <c r="D7" s="108" t="s">
        <v>255</v>
      </c>
      <c r="E7" s="108" t="s">
        <v>254</v>
      </c>
      <c r="F7" s="108" t="s">
        <v>234</v>
      </c>
      <c r="G7" s="108"/>
    </row>
    <row r="8" spans="1:7" ht="30" customHeight="1">
      <c r="A8" s="137">
        <v>4</v>
      </c>
      <c r="B8" s="137" t="s">
        <v>238</v>
      </c>
      <c r="C8" s="137" t="s">
        <v>239</v>
      </c>
      <c r="D8" s="139" t="s">
        <v>234</v>
      </c>
      <c r="E8" s="140" t="s">
        <v>234</v>
      </c>
      <c r="F8" s="140" t="s">
        <v>254</v>
      </c>
      <c r="G8" s="108"/>
    </row>
    <row r="9" spans="1:7" s="142" customFormat="1" ht="30" customHeight="1">
      <c r="A9" s="137">
        <v>5</v>
      </c>
      <c r="B9" s="141" t="s">
        <v>240</v>
      </c>
      <c r="C9" s="141" t="s">
        <v>241</v>
      </c>
      <c r="D9" s="108" t="s">
        <v>234</v>
      </c>
      <c r="E9" s="108" t="s">
        <v>254</v>
      </c>
      <c r="F9" s="107" t="s">
        <v>256</v>
      </c>
      <c r="G9" s="107"/>
    </row>
    <row r="10" spans="1:7" s="142" customFormat="1" ht="30" customHeight="1">
      <c r="A10" s="137">
        <v>6</v>
      </c>
      <c r="B10" s="141" t="s">
        <v>242</v>
      </c>
      <c r="C10" s="141" t="s">
        <v>243</v>
      </c>
      <c r="D10" s="108" t="s">
        <v>234</v>
      </c>
      <c r="E10" s="108" t="s">
        <v>254</v>
      </c>
      <c r="F10" s="107" t="s">
        <v>256</v>
      </c>
      <c r="G10" s="107"/>
    </row>
    <row r="11" spans="1:7" ht="30" customHeight="1">
      <c r="A11" s="137">
        <v>7</v>
      </c>
      <c r="B11" s="137" t="s">
        <v>244</v>
      </c>
      <c r="C11" s="137" t="s">
        <v>245</v>
      </c>
      <c r="D11" s="108"/>
      <c r="E11" s="108" t="s">
        <v>256</v>
      </c>
      <c r="F11" s="108" t="s">
        <v>234</v>
      </c>
      <c r="G11" s="108"/>
    </row>
    <row r="12" spans="1:7" ht="30" customHeight="1">
      <c r="A12" s="137">
        <v>8</v>
      </c>
      <c r="B12" s="137" t="s">
        <v>41</v>
      </c>
      <c r="C12" s="137" t="s">
        <v>246</v>
      </c>
      <c r="D12" s="108" t="s">
        <v>234</v>
      </c>
      <c r="E12" s="108"/>
      <c r="F12" s="108" t="s">
        <v>234</v>
      </c>
      <c r="G12" s="108"/>
    </row>
    <row r="13" spans="1:7" ht="30" customHeight="1">
      <c r="A13" s="137">
        <v>9</v>
      </c>
      <c r="B13" s="137" t="s">
        <v>86</v>
      </c>
      <c r="C13" s="137" t="s">
        <v>86</v>
      </c>
      <c r="D13" s="137"/>
      <c r="E13" s="137"/>
      <c r="F13" s="108" t="s">
        <v>234</v>
      </c>
      <c r="G13" s="137"/>
    </row>
    <row r="14" spans="1:7" ht="30" customHeight="1">
      <c r="A14" s="137">
        <v>10</v>
      </c>
      <c r="B14" s="137" t="s">
        <v>93</v>
      </c>
      <c r="C14" s="137" t="s">
        <v>247</v>
      </c>
      <c r="D14" s="137"/>
      <c r="E14" s="137"/>
      <c r="F14" s="108" t="s">
        <v>254</v>
      </c>
      <c r="G14" s="137"/>
    </row>
    <row r="15" spans="1:7" ht="30" customHeight="1">
      <c r="A15" s="137">
        <v>11</v>
      </c>
      <c r="B15" s="137" t="s">
        <v>109</v>
      </c>
      <c r="C15" s="137" t="s">
        <v>248</v>
      </c>
      <c r="D15" s="108"/>
      <c r="E15" s="108"/>
      <c r="F15" s="108" t="s">
        <v>251</v>
      </c>
      <c r="G15" s="108"/>
    </row>
    <row r="16" spans="1:7" ht="30" customHeight="1">
      <c r="A16" s="137">
        <v>12</v>
      </c>
      <c r="B16" s="137" t="s">
        <v>249</v>
      </c>
      <c r="C16" s="137" t="s">
        <v>250</v>
      </c>
      <c r="D16" s="108"/>
      <c r="E16" s="108" t="s">
        <v>234</v>
      </c>
      <c r="F16" s="108" t="s">
        <v>234</v>
      </c>
      <c r="G16" s="108" t="s">
        <v>234</v>
      </c>
    </row>
    <row r="17" spans="1:7" ht="30" customHeight="1">
      <c r="A17" s="137">
        <v>13</v>
      </c>
      <c r="B17" s="137" t="s">
        <v>252</v>
      </c>
      <c r="C17" s="137" t="s">
        <v>253</v>
      </c>
      <c r="D17" s="108"/>
      <c r="E17" s="60" t="s">
        <v>257</v>
      </c>
      <c r="F17" s="108"/>
      <c r="G17" s="108" t="s">
        <v>234</v>
      </c>
    </row>
  </sheetData>
  <mergeCells count="1">
    <mergeCell ref="A2:G2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31" sqref="G31"/>
    </sheetView>
  </sheetViews>
  <sheetFormatPr defaultRowHeight="20.100000000000001" customHeight="1"/>
  <cols>
    <col min="1" max="1" width="10.125" style="32" customWidth="1"/>
    <col min="2" max="2" width="30.5" style="31" customWidth="1"/>
    <col min="3" max="3" width="9" style="33"/>
    <col min="4" max="4" width="11.625" style="155" customWidth="1"/>
    <col min="5" max="5" width="5.5" style="116" bestFit="1" customWidth="1"/>
    <col min="6" max="6" width="12.125" style="30" bestFit="1" customWidth="1"/>
    <col min="7" max="16384" width="9" style="30"/>
  </cols>
  <sheetData>
    <row r="1" spans="1:6" ht="20.100000000000001" customHeight="1">
      <c r="A1" s="59" t="s">
        <v>277</v>
      </c>
    </row>
    <row r="2" spans="1:6" ht="20.100000000000001" customHeight="1">
      <c r="A2" s="179" t="s">
        <v>49</v>
      </c>
      <c r="B2" s="179"/>
      <c r="C2" s="179"/>
      <c r="D2" s="179"/>
      <c r="E2" s="179"/>
      <c r="F2" s="179"/>
    </row>
    <row r="3" spans="1:6" ht="10.5" customHeight="1"/>
    <row r="4" spans="1:6" ht="27">
      <c r="A4" s="36" t="s">
        <v>46</v>
      </c>
      <c r="B4" s="17"/>
      <c r="C4" s="35" t="s">
        <v>268</v>
      </c>
      <c r="D4" s="156" t="s">
        <v>7</v>
      </c>
      <c r="E4" s="42"/>
      <c r="F4" s="36" t="s">
        <v>45</v>
      </c>
    </row>
    <row r="5" spans="1:6" ht="20.100000000000001" customHeight="1">
      <c r="A5" s="36" t="s">
        <v>265</v>
      </c>
      <c r="B5" s="17" t="s">
        <v>266</v>
      </c>
      <c r="C5" s="43">
        <v>4515</v>
      </c>
      <c r="D5" s="157">
        <v>22.6</v>
      </c>
      <c r="E5" s="117" t="s">
        <v>48</v>
      </c>
      <c r="F5" s="17" t="s">
        <v>276</v>
      </c>
    </row>
    <row r="6" spans="1:6" ht="20.100000000000001" customHeight="1">
      <c r="A6" s="36" t="s">
        <v>265</v>
      </c>
      <c r="B6" s="17" t="s">
        <v>267</v>
      </c>
      <c r="C6" s="43">
        <v>5027</v>
      </c>
      <c r="D6" s="157">
        <v>19.7</v>
      </c>
      <c r="E6" s="117" t="s">
        <v>48</v>
      </c>
      <c r="F6" s="17" t="s">
        <v>276</v>
      </c>
    </row>
    <row r="7" spans="1:6" ht="20.100000000000001" customHeight="1">
      <c r="A7" s="36" t="s">
        <v>35</v>
      </c>
      <c r="B7" s="17" t="s">
        <v>273</v>
      </c>
      <c r="C7" s="43">
        <v>2504</v>
      </c>
      <c r="D7" s="157">
        <v>12.5</v>
      </c>
      <c r="E7" s="117" t="s">
        <v>48</v>
      </c>
      <c r="F7" s="17" t="s">
        <v>276</v>
      </c>
    </row>
    <row r="8" spans="1:6" ht="20.100000000000001" customHeight="1">
      <c r="A8" s="36"/>
      <c r="B8" s="36" t="s">
        <v>269</v>
      </c>
      <c r="C8" s="43">
        <f>SUM(C5:C7)</f>
        <v>12046</v>
      </c>
      <c r="D8" s="157">
        <f>SUM(D5:D7)</f>
        <v>54.8</v>
      </c>
      <c r="E8" s="42"/>
      <c r="F8" s="36"/>
    </row>
    <row r="9" spans="1:6" ht="20.100000000000001" customHeight="1">
      <c r="A9" s="36"/>
      <c r="B9" s="17"/>
      <c r="C9" s="35"/>
      <c r="D9" s="156"/>
      <c r="E9" s="42"/>
      <c r="F9" s="36"/>
    </row>
    <row r="10" spans="1:6" ht="20.100000000000001" customHeight="1">
      <c r="A10" s="36" t="s">
        <v>42</v>
      </c>
      <c r="B10" s="163" t="s">
        <v>5</v>
      </c>
      <c r="C10" s="8">
        <v>251</v>
      </c>
      <c r="D10" s="157">
        <v>0.56000000000000005</v>
      </c>
      <c r="E10" s="117" t="s">
        <v>48</v>
      </c>
      <c r="F10" s="34"/>
    </row>
    <row r="11" spans="1:6" ht="20.100000000000001" customHeight="1">
      <c r="A11" s="36" t="s">
        <v>42</v>
      </c>
      <c r="B11" s="163" t="s">
        <v>29</v>
      </c>
      <c r="C11" s="8">
        <v>314</v>
      </c>
      <c r="D11" s="157">
        <v>0.3</v>
      </c>
      <c r="E11" s="117" t="s">
        <v>48</v>
      </c>
      <c r="F11" s="34"/>
    </row>
    <row r="12" spans="1:6" ht="20.100000000000001" customHeight="1">
      <c r="A12" s="36" t="s">
        <v>42</v>
      </c>
      <c r="B12" s="163" t="s">
        <v>30</v>
      </c>
      <c r="C12" s="8">
        <v>55</v>
      </c>
      <c r="D12" s="157">
        <v>0.12</v>
      </c>
      <c r="E12" s="117" t="s">
        <v>48</v>
      </c>
      <c r="F12" s="34"/>
    </row>
    <row r="13" spans="1:6" ht="20.100000000000001" customHeight="1">
      <c r="A13" s="162" t="s">
        <v>42</v>
      </c>
      <c r="B13" s="37" t="s">
        <v>54</v>
      </c>
      <c r="C13" s="38">
        <v>2456</v>
      </c>
      <c r="D13" s="158">
        <v>19.399999999999999</v>
      </c>
      <c r="E13" s="118" t="s">
        <v>48</v>
      </c>
      <c r="F13" s="50" t="s">
        <v>52</v>
      </c>
    </row>
    <row r="14" spans="1:6" ht="20.100000000000001" customHeight="1">
      <c r="A14" s="162"/>
      <c r="B14" s="162" t="s">
        <v>59</v>
      </c>
      <c r="C14" s="38">
        <f>SUM(C10:C13)</f>
        <v>3076</v>
      </c>
      <c r="D14" s="159">
        <f>SUM(D10:D13)</f>
        <v>20.38</v>
      </c>
      <c r="E14" s="118"/>
      <c r="F14" s="50"/>
    </row>
    <row r="15" spans="1:6" ht="20.100000000000001" customHeight="1">
      <c r="A15" s="36"/>
      <c r="B15" s="17"/>
      <c r="C15" s="43"/>
      <c r="D15" s="160"/>
      <c r="E15" s="117"/>
      <c r="F15" s="34"/>
    </row>
    <row r="16" spans="1:6" ht="20.100000000000001" customHeight="1">
      <c r="A16" s="36" t="s">
        <v>0</v>
      </c>
      <c r="B16" s="17" t="s">
        <v>1</v>
      </c>
      <c r="C16" s="8">
        <v>27</v>
      </c>
      <c r="D16" s="157">
        <v>1.94</v>
      </c>
      <c r="E16" s="117" t="s">
        <v>48</v>
      </c>
      <c r="F16" s="34"/>
    </row>
    <row r="17" spans="1:7" ht="20.100000000000001" customHeight="1">
      <c r="A17" s="36" t="s">
        <v>0</v>
      </c>
      <c r="B17" s="17" t="s">
        <v>2</v>
      </c>
      <c r="C17" s="8">
        <v>27</v>
      </c>
      <c r="D17" s="157">
        <v>1</v>
      </c>
      <c r="E17" s="117" t="s">
        <v>48</v>
      </c>
      <c r="F17" s="34"/>
    </row>
    <row r="18" spans="1:7" ht="20.100000000000001" customHeight="1">
      <c r="A18" s="162" t="s">
        <v>0</v>
      </c>
      <c r="B18" s="37" t="s">
        <v>3</v>
      </c>
      <c r="C18" s="38">
        <v>29</v>
      </c>
      <c r="D18" s="158">
        <v>2</v>
      </c>
      <c r="E18" s="118" t="s">
        <v>48</v>
      </c>
      <c r="F18" s="50"/>
      <c r="G18" s="30" t="s">
        <v>31</v>
      </c>
    </row>
    <row r="19" spans="1:7" ht="20.100000000000001" customHeight="1">
      <c r="A19" s="162"/>
      <c r="B19" s="162" t="s">
        <v>59</v>
      </c>
      <c r="C19" s="38">
        <f>SUM(C16:C18)</f>
        <v>83</v>
      </c>
      <c r="D19" s="159">
        <f>SUM(D16:D18)</f>
        <v>4.9399999999999995</v>
      </c>
      <c r="E19" s="118"/>
      <c r="F19" s="50"/>
    </row>
    <row r="20" spans="1:7" ht="20.100000000000001" customHeight="1">
      <c r="A20" s="36"/>
      <c r="B20" s="17"/>
      <c r="C20" s="8"/>
      <c r="D20" s="157"/>
      <c r="E20" s="117"/>
      <c r="F20" s="34"/>
    </row>
    <row r="21" spans="1:7" ht="20.100000000000001" customHeight="1">
      <c r="A21" s="36" t="s">
        <v>32</v>
      </c>
      <c r="B21" s="163" t="s">
        <v>6</v>
      </c>
      <c r="C21" s="8">
        <v>200</v>
      </c>
      <c r="D21" s="157">
        <v>0.2</v>
      </c>
      <c r="E21" s="117" t="s">
        <v>48</v>
      </c>
      <c r="F21" s="34"/>
    </row>
    <row r="22" spans="1:7" ht="20.100000000000001" customHeight="1">
      <c r="A22" s="36"/>
      <c r="B22" s="17"/>
      <c r="C22" s="8"/>
      <c r="D22" s="157"/>
      <c r="E22" s="117"/>
      <c r="F22" s="34"/>
    </row>
    <row r="23" spans="1:7" ht="20.100000000000001" customHeight="1">
      <c r="A23" s="36" t="s">
        <v>41</v>
      </c>
      <c r="B23" s="17" t="s">
        <v>55</v>
      </c>
      <c r="C23" s="8">
        <v>44</v>
      </c>
      <c r="D23" s="157">
        <v>2.5</v>
      </c>
      <c r="E23" s="117" t="s">
        <v>48</v>
      </c>
      <c r="F23" s="34" t="s">
        <v>43</v>
      </c>
    </row>
    <row r="24" spans="1:7" ht="20.100000000000001" customHeight="1">
      <c r="A24" s="36" t="s">
        <v>41</v>
      </c>
      <c r="B24" s="17" t="s">
        <v>56</v>
      </c>
      <c r="C24" s="8">
        <v>1686</v>
      </c>
      <c r="D24" s="157">
        <v>4.7</v>
      </c>
      <c r="E24" s="117" t="s">
        <v>48</v>
      </c>
      <c r="F24" s="34" t="s">
        <v>44</v>
      </c>
    </row>
    <row r="25" spans="1:7" ht="20.100000000000001" customHeight="1">
      <c r="A25" s="36" t="s">
        <v>41</v>
      </c>
      <c r="B25" s="17" t="s">
        <v>57</v>
      </c>
      <c r="C25" s="8">
        <v>42</v>
      </c>
      <c r="D25" s="157">
        <v>0.68</v>
      </c>
      <c r="E25" s="117" t="s">
        <v>48</v>
      </c>
      <c r="F25" s="50" t="s">
        <v>53</v>
      </c>
    </row>
    <row r="26" spans="1:7" ht="20.100000000000001" customHeight="1">
      <c r="A26" s="162" t="s">
        <v>41</v>
      </c>
      <c r="B26" s="37" t="s">
        <v>58</v>
      </c>
      <c r="C26" s="38">
        <v>3</v>
      </c>
      <c r="D26" s="158">
        <v>0.13</v>
      </c>
      <c r="E26" s="118" t="s">
        <v>48</v>
      </c>
      <c r="F26" s="50" t="s">
        <v>53</v>
      </c>
    </row>
    <row r="27" spans="1:7" ht="20.100000000000001" customHeight="1">
      <c r="A27" s="162"/>
      <c r="B27" s="162" t="s">
        <v>59</v>
      </c>
      <c r="C27" s="38">
        <f>SUM(C23:C26)</f>
        <v>1775</v>
      </c>
      <c r="D27" s="159">
        <f>SUM(D23:D26)</f>
        <v>8.01</v>
      </c>
      <c r="E27" s="118"/>
      <c r="F27" s="50"/>
    </row>
    <row r="28" spans="1:7" ht="20.100000000000001" customHeight="1" thickBot="1">
      <c r="A28" s="162"/>
      <c r="B28" s="37"/>
      <c r="C28" s="38"/>
      <c r="D28" s="158"/>
      <c r="E28" s="118"/>
      <c r="F28" s="50"/>
    </row>
    <row r="29" spans="1:7" ht="20.100000000000001" customHeight="1" thickBot="1">
      <c r="A29" s="39" t="s">
        <v>4</v>
      </c>
      <c r="B29" s="40"/>
      <c r="C29" s="41">
        <f>C14+C19+C21+C27+C8</f>
        <v>17180</v>
      </c>
      <c r="D29" s="161">
        <f>D8+D14+D19+D21+D27</f>
        <v>88.33</v>
      </c>
      <c r="E29" s="119"/>
      <c r="F29" s="51"/>
    </row>
  </sheetData>
  <mergeCells count="1">
    <mergeCell ref="A2:F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workbookViewId="0">
      <selection activeCell="F90" sqref="F90"/>
    </sheetView>
  </sheetViews>
  <sheetFormatPr defaultRowHeight="13.5"/>
  <cols>
    <col min="1" max="1" width="8.125" style="66" customWidth="1"/>
    <col min="2" max="2" width="17.75" customWidth="1"/>
    <col min="4" max="4" width="9" style="64"/>
    <col min="5" max="5" width="12" style="65" customWidth="1"/>
    <col min="6" max="6" width="18.75" customWidth="1"/>
  </cols>
  <sheetData>
    <row r="1" spans="1:6">
      <c r="A1" t="s">
        <v>228</v>
      </c>
    </row>
    <row r="2" spans="1:6" ht="14.25">
      <c r="A2" s="178" t="s">
        <v>72</v>
      </c>
      <c r="B2" s="178"/>
      <c r="C2" s="178"/>
      <c r="D2" s="178"/>
      <c r="E2" s="178"/>
      <c r="F2" s="178"/>
    </row>
    <row r="3" spans="1:6" ht="14.25" thickBot="1"/>
    <row r="4" spans="1:6" s="66" customFormat="1" ht="14.25" thickBot="1">
      <c r="A4" s="67" t="s">
        <v>46</v>
      </c>
      <c r="B4" s="68"/>
      <c r="C4" s="68" t="s">
        <v>73</v>
      </c>
      <c r="D4" s="69" t="s">
        <v>74</v>
      </c>
      <c r="E4" s="68" t="s">
        <v>75</v>
      </c>
      <c r="F4" s="70" t="s">
        <v>76</v>
      </c>
    </row>
    <row r="5" spans="1:6" ht="14.25" thickTop="1">
      <c r="A5" s="71" t="s">
        <v>41</v>
      </c>
      <c r="B5" s="72"/>
      <c r="C5" s="72" t="s">
        <v>77</v>
      </c>
      <c r="D5" s="73">
        <v>4649</v>
      </c>
      <c r="E5" s="74"/>
      <c r="F5" s="75" t="s">
        <v>78</v>
      </c>
    </row>
    <row r="6" spans="1:6">
      <c r="A6" s="76" t="s">
        <v>41</v>
      </c>
      <c r="B6" s="77"/>
      <c r="C6" s="77" t="s">
        <v>80</v>
      </c>
      <c r="D6" s="21">
        <v>3344</v>
      </c>
      <c r="E6" s="78" t="s">
        <v>81</v>
      </c>
      <c r="F6" s="79" t="s">
        <v>82</v>
      </c>
    </row>
    <row r="7" spans="1:6">
      <c r="A7" s="80" t="s">
        <v>41</v>
      </c>
      <c r="B7" s="81"/>
      <c r="C7" s="81" t="s">
        <v>83</v>
      </c>
      <c r="D7" s="25">
        <v>3375</v>
      </c>
      <c r="E7" s="82" t="s">
        <v>84</v>
      </c>
      <c r="F7" s="83" t="s">
        <v>85</v>
      </c>
    </row>
    <row r="8" spans="1:6">
      <c r="A8" s="84" t="s">
        <v>86</v>
      </c>
      <c r="B8" s="85"/>
      <c r="C8" s="85" t="s">
        <v>77</v>
      </c>
      <c r="D8" s="86">
        <v>26480</v>
      </c>
      <c r="E8" s="87"/>
      <c r="F8" s="88" t="s">
        <v>87</v>
      </c>
    </row>
    <row r="9" spans="1:6">
      <c r="A9" s="76" t="s">
        <v>86</v>
      </c>
      <c r="B9" s="77"/>
      <c r="C9" s="77" t="s">
        <v>80</v>
      </c>
      <c r="D9" s="21">
        <v>934</v>
      </c>
      <c r="E9" s="78" t="s">
        <v>81</v>
      </c>
      <c r="F9" s="79" t="s">
        <v>82</v>
      </c>
    </row>
    <row r="10" spans="1:6">
      <c r="A10" s="76" t="s">
        <v>86</v>
      </c>
      <c r="B10" s="77"/>
      <c r="C10" s="77" t="s">
        <v>80</v>
      </c>
      <c r="D10" s="21">
        <v>394</v>
      </c>
      <c r="E10" s="78" t="s">
        <v>88</v>
      </c>
      <c r="F10" s="79" t="s">
        <v>90</v>
      </c>
    </row>
    <row r="11" spans="1:6">
      <c r="A11" s="80" t="s">
        <v>86</v>
      </c>
      <c r="B11" s="81"/>
      <c r="C11" s="81" t="s">
        <v>80</v>
      </c>
      <c r="D11" s="25">
        <v>936</v>
      </c>
      <c r="E11" s="82" t="s">
        <v>91</v>
      </c>
      <c r="F11" s="83" t="s">
        <v>92</v>
      </c>
    </row>
    <row r="12" spans="1:6">
      <c r="A12" s="84" t="s">
        <v>93</v>
      </c>
      <c r="B12" s="89" t="s">
        <v>94</v>
      </c>
      <c r="C12" s="85" t="s">
        <v>77</v>
      </c>
      <c r="D12" s="90">
        <v>49479</v>
      </c>
      <c r="E12" s="87"/>
      <c r="F12" s="88" t="s">
        <v>95</v>
      </c>
    </row>
    <row r="13" spans="1:6">
      <c r="A13" s="76" t="s">
        <v>93</v>
      </c>
      <c r="B13" s="91" t="s">
        <v>96</v>
      </c>
      <c r="C13" s="77" t="s">
        <v>77</v>
      </c>
      <c r="D13" s="92">
        <v>3605</v>
      </c>
      <c r="E13" s="78"/>
      <c r="F13" s="79" t="s">
        <v>95</v>
      </c>
    </row>
    <row r="14" spans="1:6">
      <c r="A14" s="76" t="s">
        <v>93</v>
      </c>
      <c r="B14" s="91" t="s">
        <v>97</v>
      </c>
      <c r="C14" s="77" t="s">
        <v>77</v>
      </c>
      <c r="D14" s="92">
        <v>1772</v>
      </c>
      <c r="E14" s="78"/>
      <c r="F14" s="79" t="s">
        <v>98</v>
      </c>
    </row>
    <row r="15" spans="1:6">
      <c r="A15" s="76" t="s">
        <v>93</v>
      </c>
      <c r="B15" s="91" t="s">
        <v>99</v>
      </c>
      <c r="C15" s="77" t="s">
        <v>77</v>
      </c>
      <c r="D15" s="92">
        <v>552</v>
      </c>
      <c r="E15" s="78"/>
      <c r="F15" s="79" t="s">
        <v>98</v>
      </c>
    </row>
    <row r="16" spans="1:6">
      <c r="A16" s="76" t="s">
        <v>93</v>
      </c>
      <c r="B16" s="91" t="s">
        <v>100</v>
      </c>
      <c r="C16" s="77" t="s">
        <v>77</v>
      </c>
      <c r="D16" s="92">
        <v>1019</v>
      </c>
      <c r="E16" s="78"/>
      <c r="F16" s="79" t="s">
        <v>87</v>
      </c>
    </row>
    <row r="17" spans="1:6">
      <c r="A17" s="76" t="s">
        <v>93</v>
      </c>
      <c r="B17" s="91" t="s">
        <v>101</v>
      </c>
      <c r="C17" s="77" t="s">
        <v>77</v>
      </c>
      <c r="D17" s="92">
        <v>0</v>
      </c>
      <c r="E17" s="78"/>
      <c r="F17" s="79" t="s">
        <v>98</v>
      </c>
    </row>
    <row r="18" spans="1:6">
      <c r="A18" s="76" t="s">
        <v>93</v>
      </c>
      <c r="B18" s="91" t="s">
        <v>94</v>
      </c>
      <c r="C18" s="77" t="s">
        <v>83</v>
      </c>
      <c r="D18" s="21">
        <v>1126</v>
      </c>
      <c r="E18" s="78" t="s">
        <v>102</v>
      </c>
      <c r="F18" s="79" t="s">
        <v>82</v>
      </c>
    </row>
    <row r="19" spans="1:6">
      <c r="A19" s="76" t="s">
        <v>93</v>
      </c>
      <c r="B19" s="91" t="s">
        <v>96</v>
      </c>
      <c r="C19" s="77" t="s">
        <v>80</v>
      </c>
      <c r="D19" s="21">
        <v>8</v>
      </c>
      <c r="E19" s="78" t="s">
        <v>103</v>
      </c>
      <c r="F19" s="79" t="s">
        <v>82</v>
      </c>
    </row>
    <row r="20" spans="1:6">
      <c r="A20" s="76" t="s">
        <v>93</v>
      </c>
      <c r="B20" s="91" t="s">
        <v>97</v>
      </c>
      <c r="C20" s="77" t="s">
        <v>104</v>
      </c>
      <c r="D20" s="21">
        <v>3</v>
      </c>
      <c r="E20" s="78" t="s">
        <v>105</v>
      </c>
      <c r="F20" s="79" t="s">
        <v>82</v>
      </c>
    </row>
    <row r="21" spans="1:6">
      <c r="A21" s="76" t="s">
        <v>93</v>
      </c>
      <c r="B21" s="91" t="s">
        <v>99</v>
      </c>
      <c r="C21" s="77" t="s">
        <v>83</v>
      </c>
      <c r="D21" s="21">
        <v>26</v>
      </c>
      <c r="E21" s="78" t="s">
        <v>106</v>
      </c>
      <c r="F21" s="79" t="s">
        <v>82</v>
      </c>
    </row>
    <row r="22" spans="1:6">
      <c r="A22" s="76" t="s">
        <v>93</v>
      </c>
      <c r="B22" s="91" t="s">
        <v>100</v>
      </c>
      <c r="C22" s="77" t="s">
        <v>104</v>
      </c>
      <c r="D22" s="21">
        <v>112</v>
      </c>
      <c r="E22" s="78" t="s">
        <v>107</v>
      </c>
      <c r="F22" s="79" t="s">
        <v>82</v>
      </c>
    </row>
    <row r="23" spans="1:6">
      <c r="A23" s="76" t="s">
        <v>93</v>
      </c>
      <c r="B23" s="91" t="s">
        <v>100</v>
      </c>
      <c r="C23" s="77" t="s">
        <v>80</v>
      </c>
      <c r="D23" s="21">
        <v>110</v>
      </c>
      <c r="E23" s="78" t="s">
        <v>108</v>
      </c>
      <c r="F23" s="79" t="s">
        <v>92</v>
      </c>
    </row>
    <row r="24" spans="1:6">
      <c r="A24" s="80" t="s">
        <v>93</v>
      </c>
      <c r="B24" s="93" t="s">
        <v>101</v>
      </c>
      <c r="C24" s="81" t="s">
        <v>104</v>
      </c>
      <c r="D24" s="25">
        <v>0</v>
      </c>
      <c r="E24" s="82"/>
      <c r="F24" s="83"/>
    </row>
    <row r="25" spans="1:6">
      <c r="A25" s="84" t="s">
        <v>109</v>
      </c>
      <c r="B25" s="89" t="s">
        <v>110</v>
      </c>
      <c r="C25" s="85" t="s">
        <v>77</v>
      </c>
      <c r="D25" s="90">
        <v>6337</v>
      </c>
      <c r="E25" s="87"/>
      <c r="F25" s="88" t="s">
        <v>111</v>
      </c>
    </row>
    <row r="26" spans="1:6">
      <c r="A26" s="76" t="s">
        <v>109</v>
      </c>
      <c r="B26" s="91" t="s">
        <v>112</v>
      </c>
      <c r="C26" s="77" t="s">
        <v>77</v>
      </c>
      <c r="D26" s="92">
        <v>1122</v>
      </c>
      <c r="E26" s="78"/>
      <c r="F26" s="79" t="s">
        <v>113</v>
      </c>
    </row>
    <row r="27" spans="1:6">
      <c r="A27" s="76" t="s">
        <v>109</v>
      </c>
      <c r="B27" s="91" t="s">
        <v>114</v>
      </c>
      <c r="C27" s="77" t="s">
        <v>77</v>
      </c>
      <c r="D27" s="92">
        <v>510</v>
      </c>
      <c r="E27" s="78"/>
      <c r="F27" s="79" t="s">
        <v>113</v>
      </c>
    </row>
    <row r="28" spans="1:6">
      <c r="A28" s="76" t="s">
        <v>109</v>
      </c>
      <c r="B28" s="91" t="s">
        <v>115</v>
      </c>
      <c r="C28" s="77" t="s">
        <v>77</v>
      </c>
      <c r="D28" s="92">
        <v>151</v>
      </c>
      <c r="E28" s="78"/>
      <c r="F28" s="79" t="s">
        <v>113</v>
      </c>
    </row>
    <row r="29" spans="1:6">
      <c r="A29" s="76" t="s">
        <v>109</v>
      </c>
      <c r="B29" s="91" t="s">
        <v>110</v>
      </c>
      <c r="C29" s="77" t="s">
        <v>116</v>
      </c>
      <c r="D29" s="21">
        <v>2824</v>
      </c>
      <c r="E29" s="78" t="s">
        <v>117</v>
      </c>
      <c r="F29" s="79" t="s">
        <v>82</v>
      </c>
    </row>
    <row r="30" spans="1:6">
      <c r="A30" s="76" t="s">
        <v>109</v>
      </c>
      <c r="B30" s="91" t="s">
        <v>110</v>
      </c>
      <c r="C30" s="77" t="s">
        <v>118</v>
      </c>
      <c r="D30" s="21">
        <v>2802</v>
      </c>
      <c r="E30" s="78" t="s">
        <v>119</v>
      </c>
      <c r="F30" s="79" t="s">
        <v>92</v>
      </c>
    </row>
    <row r="31" spans="1:6">
      <c r="A31" s="76" t="s">
        <v>109</v>
      </c>
      <c r="B31" s="91" t="s">
        <v>112</v>
      </c>
      <c r="C31" s="77" t="s">
        <v>116</v>
      </c>
      <c r="D31" s="21">
        <v>268</v>
      </c>
      <c r="E31" s="78" t="s">
        <v>120</v>
      </c>
      <c r="F31" s="79" t="s">
        <v>82</v>
      </c>
    </row>
    <row r="32" spans="1:6">
      <c r="A32" s="76" t="s">
        <v>109</v>
      </c>
      <c r="B32" s="91" t="s">
        <v>112</v>
      </c>
      <c r="C32" s="77" t="s">
        <v>116</v>
      </c>
      <c r="D32" s="21">
        <v>265</v>
      </c>
      <c r="E32" s="78" t="s">
        <v>121</v>
      </c>
      <c r="F32" s="79" t="s">
        <v>92</v>
      </c>
    </row>
    <row r="33" spans="1:6">
      <c r="A33" s="76" t="s">
        <v>109</v>
      </c>
      <c r="B33" s="91" t="s">
        <v>114</v>
      </c>
      <c r="C33" s="77" t="s">
        <v>116</v>
      </c>
      <c r="D33" s="21">
        <v>229</v>
      </c>
      <c r="E33" s="78" t="s">
        <v>122</v>
      </c>
      <c r="F33" s="79" t="s">
        <v>82</v>
      </c>
    </row>
    <row r="34" spans="1:6">
      <c r="A34" s="76" t="s">
        <v>109</v>
      </c>
      <c r="B34" s="91" t="s">
        <v>114</v>
      </c>
      <c r="C34" s="77" t="s">
        <v>116</v>
      </c>
      <c r="D34" s="21">
        <v>225</v>
      </c>
      <c r="E34" s="78" t="s">
        <v>123</v>
      </c>
      <c r="F34" s="79" t="s">
        <v>92</v>
      </c>
    </row>
    <row r="35" spans="1:6">
      <c r="A35" s="80" t="s">
        <v>109</v>
      </c>
      <c r="B35" s="93" t="s">
        <v>115</v>
      </c>
      <c r="C35" s="81" t="s">
        <v>116</v>
      </c>
      <c r="D35" s="25">
        <v>0</v>
      </c>
      <c r="E35" s="82"/>
      <c r="F35" s="83"/>
    </row>
    <row r="36" spans="1:6">
      <c r="A36" s="94" t="s">
        <v>124</v>
      </c>
      <c r="B36" s="95" t="s">
        <v>125</v>
      </c>
      <c r="C36" s="96" t="s">
        <v>77</v>
      </c>
      <c r="D36" s="97">
        <v>52</v>
      </c>
      <c r="E36" s="87"/>
      <c r="F36" s="88" t="s">
        <v>113</v>
      </c>
    </row>
    <row r="37" spans="1:6">
      <c r="A37" s="98" t="s">
        <v>124</v>
      </c>
      <c r="B37" s="91" t="s">
        <v>126</v>
      </c>
      <c r="C37" s="77" t="s">
        <v>77</v>
      </c>
      <c r="D37" s="92">
        <v>77</v>
      </c>
      <c r="E37" s="78"/>
      <c r="F37" s="79" t="s">
        <v>113</v>
      </c>
    </row>
    <row r="38" spans="1:6">
      <c r="A38" s="98" t="s">
        <v>124</v>
      </c>
      <c r="B38" s="91" t="s">
        <v>127</v>
      </c>
      <c r="C38" s="77" t="s">
        <v>77</v>
      </c>
      <c r="D38" s="92">
        <v>1080</v>
      </c>
      <c r="E38" s="78"/>
      <c r="F38" s="79" t="s">
        <v>113</v>
      </c>
    </row>
    <row r="39" spans="1:6">
      <c r="A39" s="98" t="s">
        <v>124</v>
      </c>
      <c r="B39" s="91" t="s">
        <v>128</v>
      </c>
      <c r="C39" s="77" t="s">
        <v>77</v>
      </c>
      <c r="D39" s="92">
        <v>2413</v>
      </c>
      <c r="E39" s="78"/>
      <c r="F39" s="79" t="s">
        <v>113</v>
      </c>
    </row>
    <row r="40" spans="1:6">
      <c r="A40" s="98" t="s">
        <v>124</v>
      </c>
      <c r="B40" s="91" t="s">
        <v>129</v>
      </c>
      <c r="C40" s="77" t="s">
        <v>77</v>
      </c>
      <c r="D40" s="92">
        <v>0</v>
      </c>
      <c r="E40" s="78"/>
      <c r="F40" s="79" t="s">
        <v>113</v>
      </c>
    </row>
    <row r="41" spans="1:6">
      <c r="A41" s="98" t="s">
        <v>124</v>
      </c>
      <c r="B41" s="91" t="s">
        <v>130</v>
      </c>
      <c r="C41" s="77" t="s">
        <v>77</v>
      </c>
      <c r="D41" s="92">
        <v>40443</v>
      </c>
      <c r="E41" s="78"/>
      <c r="F41" s="79" t="s">
        <v>113</v>
      </c>
    </row>
    <row r="42" spans="1:6">
      <c r="A42" s="98" t="s">
        <v>124</v>
      </c>
      <c r="B42" s="91" t="s">
        <v>131</v>
      </c>
      <c r="C42" s="77" t="s">
        <v>77</v>
      </c>
      <c r="D42" s="92">
        <v>3573</v>
      </c>
      <c r="E42" s="78"/>
      <c r="F42" s="79" t="s">
        <v>113</v>
      </c>
    </row>
    <row r="43" spans="1:6">
      <c r="A43" s="98" t="s">
        <v>124</v>
      </c>
      <c r="B43" s="91" t="s">
        <v>132</v>
      </c>
      <c r="C43" s="77" t="s">
        <v>77</v>
      </c>
      <c r="D43" s="92">
        <v>2823</v>
      </c>
      <c r="E43" s="78"/>
      <c r="F43" s="79" t="s">
        <v>133</v>
      </c>
    </row>
    <row r="44" spans="1:6">
      <c r="A44" s="98" t="s">
        <v>124</v>
      </c>
      <c r="B44" s="91" t="s">
        <v>134</v>
      </c>
      <c r="C44" s="77" t="s">
        <v>77</v>
      </c>
      <c r="D44" s="92">
        <v>6903</v>
      </c>
      <c r="E44" s="78"/>
      <c r="F44" s="79" t="s">
        <v>135</v>
      </c>
    </row>
    <row r="45" spans="1:6">
      <c r="A45" s="98" t="s">
        <v>124</v>
      </c>
      <c r="B45" s="91" t="s">
        <v>136</v>
      </c>
      <c r="C45" s="77" t="s">
        <v>77</v>
      </c>
      <c r="D45" s="92">
        <v>9</v>
      </c>
      <c r="E45" s="78"/>
      <c r="F45" s="79" t="s">
        <v>135</v>
      </c>
    </row>
    <row r="46" spans="1:6">
      <c r="A46" s="98" t="s">
        <v>124</v>
      </c>
      <c r="B46" s="91" t="s">
        <v>137</v>
      </c>
      <c r="C46" s="77" t="s">
        <v>77</v>
      </c>
      <c r="D46" s="92">
        <v>66047</v>
      </c>
      <c r="E46" s="78"/>
      <c r="F46" s="79" t="s">
        <v>135</v>
      </c>
    </row>
    <row r="47" spans="1:6">
      <c r="A47" s="98" t="s">
        <v>124</v>
      </c>
      <c r="B47" s="91" t="s">
        <v>138</v>
      </c>
      <c r="C47" s="77" t="s">
        <v>77</v>
      </c>
      <c r="D47" s="92">
        <v>3</v>
      </c>
      <c r="E47" s="78"/>
      <c r="F47" s="79" t="s">
        <v>135</v>
      </c>
    </row>
    <row r="48" spans="1:6">
      <c r="A48" s="98" t="s">
        <v>124</v>
      </c>
      <c r="B48" s="91" t="s">
        <v>139</v>
      </c>
      <c r="C48" s="77" t="s">
        <v>77</v>
      </c>
      <c r="D48" s="92">
        <v>308</v>
      </c>
      <c r="E48" s="78"/>
      <c r="F48" s="79" t="s">
        <v>135</v>
      </c>
    </row>
    <row r="49" spans="1:6">
      <c r="A49" s="98" t="s">
        <v>124</v>
      </c>
      <c r="B49" s="91" t="s">
        <v>140</v>
      </c>
      <c r="C49" s="77" t="s">
        <v>77</v>
      </c>
      <c r="D49" s="92">
        <v>941</v>
      </c>
      <c r="E49" s="78"/>
      <c r="F49" s="79" t="s">
        <v>135</v>
      </c>
    </row>
    <row r="50" spans="1:6">
      <c r="A50" s="98" t="s">
        <v>124</v>
      </c>
      <c r="B50" s="91" t="s">
        <v>141</v>
      </c>
      <c r="C50" s="77" t="s">
        <v>77</v>
      </c>
      <c r="D50" s="92">
        <v>20</v>
      </c>
      <c r="E50" s="78"/>
      <c r="F50" s="79" t="s">
        <v>135</v>
      </c>
    </row>
    <row r="51" spans="1:6">
      <c r="A51" s="98" t="s">
        <v>124</v>
      </c>
      <c r="B51" s="91" t="s">
        <v>142</v>
      </c>
      <c r="C51" s="77" t="s">
        <v>77</v>
      </c>
      <c r="D51" s="92">
        <v>1085</v>
      </c>
      <c r="E51" s="78"/>
      <c r="F51" s="79" t="s">
        <v>135</v>
      </c>
    </row>
    <row r="52" spans="1:6">
      <c r="A52" s="98" t="s">
        <v>124</v>
      </c>
      <c r="B52" s="91" t="s">
        <v>143</v>
      </c>
      <c r="C52" s="77" t="s">
        <v>77</v>
      </c>
      <c r="D52" s="92">
        <v>1826</v>
      </c>
      <c r="E52" s="78"/>
      <c r="F52" s="79" t="s">
        <v>135</v>
      </c>
    </row>
    <row r="53" spans="1:6">
      <c r="A53" s="98" t="s">
        <v>124</v>
      </c>
      <c r="B53" s="99" t="s">
        <v>125</v>
      </c>
      <c r="C53" s="77" t="s">
        <v>144</v>
      </c>
      <c r="D53" s="21">
        <v>55</v>
      </c>
      <c r="E53" s="78" t="s">
        <v>145</v>
      </c>
      <c r="F53" s="79" t="s">
        <v>82</v>
      </c>
    </row>
    <row r="54" spans="1:6">
      <c r="A54" s="98" t="s">
        <v>124</v>
      </c>
      <c r="B54" s="99" t="s">
        <v>125</v>
      </c>
      <c r="C54" s="77" t="s">
        <v>144</v>
      </c>
      <c r="D54" s="21">
        <v>57</v>
      </c>
      <c r="E54" s="78" t="s">
        <v>146</v>
      </c>
      <c r="F54" s="79" t="s">
        <v>147</v>
      </c>
    </row>
    <row r="55" spans="1:6">
      <c r="A55" s="98" t="s">
        <v>124</v>
      </c>
      <c r="B55" s="91" t="s">
        <v>126</v>
      </c>
      <c r="C55" s="77" t="s">
        <v>144</v>
      </c>
      <c r="D55" s="21">
        <v>116</v>
      </c>
      <c r="E55" s="78" t="s">
        <v>148</v>
      </c>
      <c r="F55" s="79" t="s">
        <v>82</v>
      </c>
    </row>
    <row r="56" spans="1:6">
      <c r="A56" s="98" t="s">
        <v>124</v>
      </c>
      <c r="B56" s="91" t="s">
        <v>126</v>
      </c>
      <c r="C56" s="77" t="s">
        <v>144</v>
      </c>
      <c r="D56" s="21">
        <v>116</v>
      </c>
      <c r="E56" s="78" t="s">
        <v>149</v>
      </c>
      <c r="F56" s="79" t="s">
        <v>92</v>
      </c>
    </row>
    <row r="57" spans="1:6">
      <c r="A57" s="98" t="s">
        <v>124</v>
      </c>
      <c r="B57" s="91" t="s">
        <v>127</v>
      </c>
      <c r="C57" s="77" t="s">
        <v>144</v>
      </c>
      <c r="D57" s="21">
        <v>1081</v>
      </c>
      <c r="E57" s="78" t="s">
        <v>150</v>
      </c>
      <c r="F57" s="79" t="s">
        <v>82</v>
      </c>
    </row>
    <row r="58" spans="1:6">
      <c r="A58" s="98" t="s">
        <v>124</v>
      </c>
      <c r="B58" s="91" t="s">
        <v>127</v>
      </c>
      <c r="C58" s="77" t="s">
        <v>144</v>
      </c>
      <c r="D58" s="21">
        <v>1081</v>
      </c>
      <c r="E58" s="78" t="s">
        <v>151</v>
      </c>
      <c r="F58" s="79" t="s">
        <v>92</v>
      </c>
    </row>
    <row r="59" spans="1:6">
      <c r="A59" s="98" t="s">
        <v>124</v>
      </c>
      <c r="B59" s="91" t="s">
        <v>128</v>
      </c>
      <c r="C59" s="77" t="s">
        <v>144</v>
      </c>
      <c r="D59" s="21">
        <v>2568</v>
      </c>
      <c r="E59" s="78" t="s">
        <v>152</v>
      </c>
      <c r="F59" s="79" t="s">
        <v>82</v>
      </c>
    </row>
    <row r="60" spans="1:6">
      <c r="A60" s="98" t="s">
        <v>124</v>
      </c>
      <c r="B60" s="91" t="s">
        <v>128</v>
      </c>
      <c r="C60" s="77" t="s">
        <v>144</v>
      </c>
      <c r="D60" s="21">
        <v>2272</v>
      </c>
      <c r="E60" s="78" t="s">
        <v>153</v>
      </c>
      <c r="F60" s="79" t="s">
        <v>92</v>
      </c>
    </row>
    <row r="61" spans="1:6">
      <c r="A61" s="98" t="s">
        <v>124</v>
      </c>
      <c r="B61" s="91" t="s">
        <v>129</v>
      </c>
      <c r="C61" s="77" t="s">
        <v>144</v>
      </c>
      <c r="D61" s="21">
        <v>0</v>
      </c>
      <c r="E61" s="78"/>
      <c r="F61" s="79" t="s">
        <v>82</v>
      </c>
    </row>
    <row r="62" spans="1:6">
      <c r="A62" s="98" t="s">
        <v>124</v>
      </c>
      <c r="B62" s="91" t="s">
        <v>129</v>
      </c>
      <c r="C62" s="77" t="s">
        <v>144</v>
      </c>
      <c r="D62" s="21">
        <v>0</v>
      </c>
      <c r="E62" s="78"/>
      <c r="F62" s="79" t="s">
        <v>147</v>
      </c>
    </row>
    <row r="63" spans="1:6">
      <c r="A63" s="98" t="s">
        <v>124</v>
      </c>
      <c r="B63" s="91" t="s">
        <v>130</v>
      </c>
      <c r="C63" s="77" t="s">
        <v>154</v>
      </c>
      <c r="D63" s="21">
        <v>0</v>
      </c>
      <c r="E63" s="78"/>
      <c r="F63" s="79" t="s">
        <v>82</v>
      </c>
    </row>
    <row r="64" spans="1:6">
      <c r="A64" s="98" t="s">
        <v>124</v>
      </c>
      <c r="B64" s="91" t="s">
        <v>130</v>
      </c>
      <c r="C64" s="77" t="s">
        <v>154</v>
      </c>
      <c r="D64" s="21">
        <v>0</v>
      </c>
      <c r="E64" s="78"/>
      <c r="F64" s="79" t="s">
        <v>155</v>
      </c>
    </row>
    <row r="65" spans="1:6">
      <c r="A65" s="98" t="s">
        <v>124</v>
      </c>
      <c r="B65" s="91" t="s">
        <v>131</v>
      </c>
      <c r="C65" s="77" t="s">
        <v>154</v>
      </c>
      <c r="D65" s="21">
        <v>0</v>
      </c>
      <c r="E65" s="78"/>
      <c r="F65" s="79" t="s">
        <v>82</v>
      </c>
    </row>
    <row r="66" spans="1:6">
      <c r="A66" s="98" t="s">
        <v>124</v>
      </c>
      <c r="B66" s="91" t="s">
        <v>131</v>
      </c>
      <c r="C66" s="77" t="s">
        <v>154</v>
      </c>
      <c r="D66" s="21">
        <v>0</v>
      </c>
      <c r="E66" s="78"/>
      <c r="F66" s="79" t="s">
        <v>155</v>
      </c>
    </row>
    <row r="67" spans="1:6">
      <c r="A67" s="98" t="s">
        <v>124</v>
      </c>
      <c r="B67" s="91" t="s">
        <v>132</v>
      </c>
      <c r="C67" s="77" t="s">
        <v>154</v>
      </c>
      <c r="D67" s="21">
        <v>0</v>
      </c>
      <c r="E67" s="78"/>
      <c r="F67" s="79" t="s">
        <v>82</v>
      </c>
    </row>
    <row r="68" spans="1:6">
      <c r="A68" s="98" t="s">
        <v>124</v>
      </c>
      <c r="B68" s="91" t="s">
        <v>132</v>
      </c>
      <c r="C68" s="77" t="s">
        <v>154</v>
      </c>
      <c r="D68" s="21">
        <v>0</v>
      </c>
      <c r="E68" s="78"/>
      <c r="F68" s="79" t="s">
        <v>155</v>
      </c>
    </row>
    <row r="69" spans="1:6">
      <c r="A69" s="98" t="s">
        <v>124</v>
      </c>
      <c r="B69" s="91" t="s">
        <v>134</v>
      </c>
      <c r="C69" s="77" t="s">
        <v>144</v>
      </c>
      <c r="D69" s="21">
        <v>0</v>
      </c>
      <c r="E69" s="78"/>
      <c r="F69" s="79" t="s">
        <v>82</v>
      </c>
    </row>
    <row r="70" spans="1:6">
      <c r="A70" s="98" t="s">
        <v>124</v>
      </c>
      <c r="B70" s="91" t="s">
        <v>134</v>
      </c>
      <c r="C70" s="77" t="s">
        <v>144</v>
      </c>
      <c r="D70" s="21">
        <v>0</v>
      </c>
      <c r="E70" s="78"/>
      <c r="F70" s="79" t="s">
        <v>155</v>
      </c>
    </row>
    <row r="71" spans="1:6">
      <c r="A71" s="98" t="s">
        <v>124</v>
      </c>
      <c r="B71" s="91" t="s">
        <v>136</v>
      </c>
      <c r="C71" s="77" t="s">
        <v>144</v>
      </c>
      <c r="D71" s="21">
        <v>0</v>
      </c>
      <c r="E71" s="78"/>
      <c r="F71" s="79" t="s">
        <v>82</v>
      </c>
    </row>
    <row r="72" spans="1:6">
      <c r="A72" s="98" t="s">
        <v>124</v>
      </c>
      <c r="B72" s="91" t="s">
        <v>136</v>
      </c>
      <c r="C72" s="77" t="s">
        <v>154</v>
      </c>
      <c r="D72" s="21">
        <v>0</v>
      </c>
      <c r="E72" s="78"/>
      <c r="F72" s="79" t="s">
        <v>147</v>
      </c>
    </row>
    <row r="73" spans="1:6">
      <c r="A73" s="98" t="s">
        <v>124</v>
      </c>
      <c r="B73" s="91" t="s">
        <v>137</v>
      </c>
      <c r="C73" s="77" t="s">
        <v>144</v>
      </c>
      <c r="D73" s="21">
        <v>0</v>
      </c>
      <c r="E73" s="78"/>
      <c r="F73" s="79" t="s">
        <v>82</v>
      </c>
    </row>
    <row r="74" spans="1:6">
      <c r="A74" s="98" t="s">
        <v>124</v>
      </c>
      <c r="B74" s="91" t="s">
        <v>137</v>
      </c>
      <c r="C74" s="77" t="s">
        <v>144</v>
      </c>
      <c r="D74" s="21">
        <v>0</v>
      </c>
      <c r="E74" s="78"/>
      <c r="F74" s="79" t="s">
        <v>147</v>
      </c>
    </row>
    <row r="75" spans="1:6">
      <c r="A75" s="98" t="s">
        <v>124</v>
      </c>
      <c r="B75" s="91" t="s">
        <v>138</v>
      </c>
      <c r="C75" s="77" t="s">
        <v>154</v>
      </c>
      <c r="D75" s="21">
        <v>0</v>
      </c>
      <c r="E75" s="78"/>
      <c r="F75" s="79" t="s">
        <v>82</v>
      </c>
    </row>
    <row r="76" spans="1:6">
      <c r="A76" s="98" t="s">
        <v>124</v>
      </c>
      <c r="B76" s="91" t="s">
        <v>138</v>
      </c>
      <c r="C76" s="77" t="s">
        <v>144</v>
      </c>
      <c r="D76" s="21">
        <v>0</v>
      </c>
      <c r="E76" s="78"/>
      <c r="F76" s="79" t="s">
        <v>155</v>
      </c>
    </row>
    <row r="77" spans="1:6">
      <c r="A77" s="98" t="s">
        <v>124</v>
      </c>
      <c r="B77" s="91" t="s">
        <v>139</v>
      </c>
      <c r="C77" s="77" t="s">
        <v>144</v>
      </c>
      <c r="D77" s="21">
        <v>19</v>
      </c>
      <c r="E77" s="78" t="s">
        <v>156</v>
      </c>
      <c r="F77" s="79" t="s">
        <v>157</v>
      </c>
    </row>
    <row r="78" spans="1:6">
      <c r="A78" s="98" t="s">
        <v>124</v>
      </c>
      <c r="B78" s="91" t="s">
        <v>140</v>
      </c>
      <c r="C78" s="77" t="s">
        <v>154</v>
      </c>
      <c r="D78" s="21">
        <v>265</v>
      </c>
      <c r="E78" s="78" t="s">
        <v>158</v>
      </c>
      <c r="F78" s="79" t="s">
        <v>82</v>
      </c>
    </row>
    <row r="79" spans="1:6">
      <c r="A79" s="98" t="s">
        <v>124</v>
      </c>
      <c r="B79" s="91" t="s">
        <v>140</v>
      </c>
      <c r="C79" s="77" t="s">
        <v>154</v>
      </c>
      <c r="D79" s="21">
        <v>0</v>
      </c>
      <c r="E79" s="78"/>
      <c r="F79" s="79" t="s">
        <v>147</v>
      </c>
    </row>
    <row r="80" spans="1:6">
      <c r="A80" s="98" t="s">
        <v>124</v>
      </c>
      <c r="B80" s="91" t="s">
        <v>141</v>
      </c>
      <c r="C80" s="77" t="s">
        <v>154</v>
      </c>
      <c r="D80" s="21">
        <v>0</v>
      </c>
      <c r="E80" s="78"/>
      <c r="F80" s="79" t="s">
        <v>82</v>
      </c>
    </row>
    <row r="81" spans="1:6">
      <c r="A81" s="98" t="s">
        <v>124</v>
      </c>
      <c r="B81" s="91" t="s">
        <v>141</v>
      </c>
      <c r="C81" s="77" t="s">
        <v>144</v>
      </c>
      <c r="D81" s="21">
        <v>0</v>
      </c>
      <c r="E81" s="78"/>
      <c r="F81" s="79" t="s">
        <v>147</v>
      </c>
    </row>
    <row r="82" spans="1:6">
      <c r="A82" s="98" t="s">
        <v>124</v>
      </c>
      <c r="B82" s="91" t="s">
        <v>142</v>
      </c>
      <c r="C82" s="77" t="s">
        <v>144</v>
      </c>
      <c r="D82" s="21">
        <v>0</v>
      </c>
      <c r="E82" s="78"/>
      <c r="F82" s="79" t="s">
        <v>82</v>
      </c>
    </row>
    <row r="83" spans="1:6">
      <c r="A83" s="98" t="s">
        <v>124</v>
      </c>
      <c r="B83" s="91" t="s">
        <v>142</v>
      </c>
      <c r="C83" s="77" t="s">
        <v>154</v>
      </c>
      <c r="D83" s="21">
        <v>0</v>
      </c>
      <c r="E83" s="78"/>
      <c r="F83" s="79" t="s">
        <v>155</v>
      </c>
    </row>
    <row r="84" spans="1:6">
      <c r="A84" s="98" t="s">
        <v>124</v>
      </c>
      <c r="B84" s="91" t="s">
        <v>143</v>
      </c>
      <c r="C84" s="77" t="s">
        <v>154</v>
      </c>
      <c r="D84" s="21">
        <v>0</v>
      </c>
      <c r="E84" s="78"/>
      <c r="F84" s="79" t="s">
        <v>82</v>
      </c>
    </row>
    <row r="85" spans="1:6" ht="14.25" thickBot="1">
      <c r="A85" s="100" t="s">
        <v>124</v>
      </c>
      <c r="B85" s="101" t="s">
        <v>143</v>
      </c>
      <c r="C85" s="102" t="s">
        <v>79</v>
      </c>
      <c r="D85" s="103">
        <v>19036</v>
      </c>
      <c r="E85" s="104" t="s">
        <v>159</v>
      </c>
      <c r="F85" s="105" t="s">
        <v>89</v>
      </c>
    </row>
    <row r="87" spans="1:6">
      <c r="A87" s="150" t="s">
        <v>262</v>
      </c>
    </row>
  </sheetData>
  <mergeCells count="1">
    <mergeCell ref="A2:F2"/>
  </mergeCells>
  <phoneticPr fontId="1"/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opLeftCell="A4" workbookViewId="0">
      <selection activeCell="A36" sqref="A36"/>
    </sheetView>
  </sheetViews>
  <sheetFormatPr defaultRowHeight="13.5"/>
  <cols>
    <col min="1" max="1" width="8.5" style="2" customWidth="1"/>
    <col min="2" max="2" width="27.75" style="1" bestFit="1" customWidth="1"/>
    <col min="3" max="3" width="10.125" style="4" bestFit="1" customWidth="1"/>
    <col min="4" max="4" width="14" style="7" customWidth="1"/>
    <col min="5" max="5" width="23.75" style="5" customWidth="1"/>
    <col min="6" max="16384" width="9" style="5"/>
  </cols>
  <sheetData>
    <row r="1" spans="1:6">
      <c r="A1" t="s">
        <v>228</v>
      </c>
    </row>
    <row r="2" spans="1:6" ht="14.25">
      <c r="A2" s="178" t="s">
        <v>51</v>
      </c>
      <c r="B2" s="178"/>
      <c r="C2" s="178"/>
      <c r="D2" s="178"/>
      <c r="E2" s="178"/>
    </row>
    <row r="3" spans="1:6" ht="9" customHeight="1">
      <c r="A3" s="32"/>
      <c r="B3" s="9"/>
      <c r="C3" s="9"/>
      <c r="D3" s="6"/>
    </row>
    <row r="4" spans="1:6">
      <c r="A4" s="10"/>
      <c r="B4" s="10" t="s">
        <v>8</v>
      </c>
      <c r="C4" s="11" t="s">
        <v>38</v>
      </c>
      <c r="D4" s="12" t="s">
        <v>9</v>
      </c>
      <c r="E4" s="10" t="s">
        <v>10</v>
      </c>
    </row>
    <row r="5" spans="1:6">
      <c r="A5" s="110" t="s">
        <v>35</v>
      </c>
      <c r="B5" s="18" t="s">
        <v>11</v>
      </c>
      <c r="C5" s="19">
        <v>52</v>
      </c>
      <c r="D5" s="52">
        <v>5.3999999999999999E-2</v>
      </c>
      <c r="E5" s="18" t="s">
        <v>168</v>
      </c>
    </row>
    <row r="6" spans="1:6">
      <c r="A6" s="44" t="s">
        <v>35</v>
      </c>
      <c r="B6" s="22" t="s">
        <v>23</v>
      </c>
      <c r="C6" s="21">
        <v>179</v>
      </c>
      <c r="D6" s="53">
        <v>0.34399999999999997</v>
      </c>
      <c r="E6" s="20" t="s">
        <v>169</v>
      </c>
    </row>
    <row r="7" spans="1:6">
      <c r="A7" s="44" t="s">
        <v>35</v>
      </c>
      <c r="B7" s="28" t="s">
        <v>36</v>
      </c>
      <c r="C7" s="29">
        <v>26607</v>
      </c>
      <c r="D7" s="112">
        <v>0.13300000000000001</v>
      </c>
      <c r="E7" s="20" t="s">
        <v>40</v>
      </c>
      <c r="F7" s="5" t="s">
        <v>50</v>
      </c>
    </row>
    <row r="8" spans="1:6">
      <c r="A8" s="109" t="s">
        <v>35</v>
      </c>
      <c r="B8" s="26" t="s">
        <v>37</v>
      </c>
      <c r="C8" s="27">
        <v>39307</v>
      </c>
      <c r="D8" s="113">
        <v>0.19600000000000001</v>
      </c>
      <c r="E8" s="20" t="s">
        <v>170</v>
      </c>
      <c r="F8" s="5" t="s">
        <v>50</v>
      </c>
    </row>
    <row r="9" spans="1:6">
      <c r="A9" s="111"/>
      <c r="B9" s="16"/>
      <c r="C9" s="14"/>
      <c r="D9" s="54"/>
      <c r="E9" s="13"/>
    </row>
    <row r="10" spans="1:6">
      <c r="A10" s="111" t="s">
        <v>34</v>
      </c>
      <c r="B10" s="13" t="s">
        <v>17</v>
      </c>
      <c r="C10" s="15">
        <v>1529</v>
      </c>
      <c r="D10" s="55">
        <v>3.14</v>
      </c>
      <c r="E10" s="13" t="s">
        <v>171</v>
      </c>
    </row>
    <row r="11" spans="1:6">
      <c r="A11" s="111"/>
      <c r="B11" s="13"/>
      <c r="C11" s="15"/>
      <c r="D11" s="55"/>
      <c r="E11" s="13"/>
    </row>
    <row r="12" spans="1:6">
      <c r="A12" s="110" t="s">
        <v>33</v>
      </c>
      <c r="B12" s="18" t="s">
        <v>24</v>
      </c>
      <c r="C12" s="19">
        <v>13210</v>
      </c>
      <c r="D12" s="52">
        <v>8.9</v>
      </c>
      <c r="E12" s="18" t="s">
        <v>172</v>
      </c>
    </row>
    <row r="13" spans="1:6">
      <c r="A13" s="45" t="s">
        <v>33</v>
      </c>
      <c r="B13" s="24" t="s">
        <v>28</v>
      </c>
      <c r="C13" s="25">
        <v>13504</v>
      </c>
      <c r="D13" s="56">
        <v>3.37</v>
      </c>
      <c r="E13" s="24" t="s">
        <v>171</v>
      </c>
    </row>
    <row r="14" spans="1:6">
      <c r="A14" s="111"/>
      <c r="B14" s="13"/>
      <c r="C14" s="14"/>
      <c r="D14" s="54"/>
      <c r="E14" s="13"/>
    </row>
    <row r="15" spans="1:6">
      <c r="A15" s="111" t="s">
        <v>0</v>
      </c>
      <c r="B15" s="13" t="s">
        <v>22</v>
      </c>
      <c r="C15" s="14">
        <v>54</v>
      </c>
      <c r="D15" s="54">
        <v>0.27</v>
      </c>
      <c r="E15" s="13" t="s">
        <v>171</v>
      </c>
    </row>
    <row r="16" spans="1:6">
      <c r="A16" s="111"/>
      <c r="B16" s="13"/>
      <c r="C16" s="14"/>
      <c r="D16" s="54"/>
      <c r="E16" s="13"/>
    </row>
    <row r="17" spans="1:5">
      <c r="A17" s="110" t="s">
        <v>32</v>
      </c>
      <c r="B17" s="18" t="s">
        <v>12</v>
      </c>
      <c r="C17" s="19">
        <v>483</v>
      </c>
      <c r="D17" s="52">
        <v>0.78200000000000003</v>
      </c>
      <c r="E17" s="18" t="s">
        <v>173</v>
      </c>
    </row>
    <row r="18" spans="1:5">
      <c r="A18" s="44" t="s">
        <v>32</v>
      </c>
      <c r="B18" s="20" t="s">
        <v>13</v>
      </c>
      <c r="C18" s="21">
        <v>113</v>
      </c>
      <c r="D18" s="53">
        <v>0.41599999999999998</v>
      </c>
      <c r="E18" s="20" t="s">
        <v>171</v>
      </c>
    </row>
    <row r="19" spans="1:5">
      <c r="A19" s="44" t="s">
        <v>32</v>
      </c>
      <c r="B19" s="22" t="s">
        <v>14</v>
      </c>
      <c r="C19" s="21">
        <v>1021</v>
      </c>
      <c r="D19" s="53">
        <v>0.35</v>
      </c>
      <c r="E19" s="20" t="s">
        <v>171</v>
      </c>
    </row>
    <row r="20" spans="1:5">
      <c r="A20" s="44" t="s">
        <v>32</v>
      </c>
      <c r="B20" s="20" t="s">
        <v>15</v>
      </c>
      <c r="C20" s="21">
        <v>314</v>
      </c>
      <c r="D20" s="53">
        <v>0.98</v>
      </c>
      <c r="E20" s="20" t="s">
        <v>171</v>
      </c>
    </row>
    <row r="21" spans="1:5">
      <c r="A21" s="44" t="s">
        <v>32</v>
      </c>
      <c r="B21" s="20" t="s">
        <v>16</v>
      </c>
      <c r="C21" s="23">
        <v>402</v>
      </c>
      <c r="D21" s="53">
        <v>0.3</v>
      </c>
      <c r="E21" s="20" t="s">
        <v>171</v>
      </c>
    </row>
    <row r="22" spans="1:5">
      <c r="A22" s="44" t="s">
        <v>32</v>
      </c>
      <c r="B22" s="20" t="s">
        <v>18</v>
      </c>
      <c r="C22" s="21">
        <v>357</v>
      </c>
      <c r="D22" s="53">
        <v>0.55500000000000005</v>
      </c>
      <c r="E22" s="20" t="s">
        <v>171</v>
      </c>
    </row>
    <row r="23" spans="1:5">
      <c r="A23" s="44" t="s">
        <v>32</v>
      </c>
      <c r="B23" s="20" t="s">
        <v>174</v>
      </c>
      <c r="C23" s="21">
        <v>2704</v>
      </c>
      <c r="D23" s="53">
        <v>3.66</v>
      </c>
      <c r="E23" s="20" t="s">
        <v>175</v>
      </c>
    </row>
    <row r="24" spans="1:5">
      <c r="A24" s="44" t="s">
        <v>32</v>
      </c>
      <c r="B24" s="20" t="s">
        <v>19</v>
      </c>
      <c r="C24" s="21"/>
      <c r="D24" s="53"/>
      <c r="E24" s="20" t="s">
        <v>171</v>
      </c>
    </row>
    <row r="25" spans="1:5">
      <c r="A25" s="44" t="s">
        <v>32</v>
      </c>
      <c r="B25" s="20" t="s">
        <v>20</v>
      </c>
      <c r="C25" s="21">
        <v>53965</v>
      </c>
      <c r="D25" s="53">
        <v>308.99</v>
      </c>
      <c r="E25" s="20" t="s">
        <v>176</v>
      </c>
    </row>
    <row r="26" spans="1:5">
      <c r="A26" s="44" t="s">
        <v>32</v>
      </c>
      <c r="B26" s="20" t="s">
        <v>21</v>
      </c>
      <c r="C26" s="21">
        <v>3396</v>
      </c>
      <c r="D26" s="53">
        <v>4.25</v>
      </c>
      <c r="E26" s="20" t="s">
        <v>177</v>
      </c>
    </row>
    <row r="27" spans="1:5">
      <c r="A27" s="45" t="s">
        <v>32</v>
      </c>
      <c r="B27" s="24" t="s">
        <v>27</v>
      </c>
      <c r="C27" s="25">
        <v>17</v>
      </c>
      <c r="D27" s="56">
        <v>4.5999999999999999E-2</v>
      </c>
      <c r="E27" s="24" t="s">
        <v>178</v>
      </c>
    </row>
    <row r="28" spans="1:5">
      <c r="A28" s="111"/>
      <c r="B28" s="13"/>
      <c r="C28" s="14"/>
      <c r="D28" s="54"/>
      <c r="E28" s="13"/>
    </row>
    <row r="29" spans="1:5">
      <c r="A29" s="108" t="s">
        <v>39</v>
      </c>
      <c r="B29" s="13" t="s">
        <v>25</v>
      </c>
      <c r="C29" s="14">
        <v>1</v>
      </c>
      <c r="D29" s="54">
        <v>0.67500000000000004</v>
      </c>
      <c r="E29" s="13" t="s">
        <v>179</v>
      </c>
    </row>
    <row r="30" spans="1:5">
      <c r="A30" s="108" t="s">
        <v>39</v>
      </c>
      <c r="B30" s="13" t="s">
        <v>26</v>
      </c>
      <c r="C30" s="14">
        <v>1</v>
      </c>
      <c r="D30" s="54">
        <v>0.55000000000000004</v>
      </c>
      <c r="E30" s="13" t="s">
        <v>180</v>
      </c>
    </row>
    <row r="31" spans="1:5" ht="14.25" thickBot="1">
      <c r="A31" s="110"/>
      <c r="B31" s="18"/>
      <c r="C31" s="19">
        <v>0</v>
      </c>
      <c r="D31" s="52"/>
      <c r="E31" s="18"/>
    </row>
    <row r="32" spans="1:5" ht="14.25" thickBot="1">
      <c r="A32" s="46"/>
      <c r="B32" s="47" t="s">
        <v>4</v>
      </c>
      <c r="C32" s="48">
        <f>SUM(C5:C31)</f>
        <v>157216</v>
      </c>
      <c r="D32" s="57">
        <f>SUM(D5:D31)</f>
        <v>337.96100000000001</v>
      </c>
      <c r="E32" s="49"/>
    </row>
    <row r="35" spans="1:5" ht="14.25">
      <c r="A35" s="178" t="s">
        <v>281</v>
      </c>
      <c r="B35" s="178"/>
      <c r="C35" s="178"/>
      <c r="D35" s="178"/>
      <c r="E35" s="178"/>
    </row>
    <row r="36" spans="1:5" ht="17.25">
      <c r="A36" s="9"/>
      <c r="B36" s="9"/>
      <c r="C36" s="9"/>
      <c r="D36" s="9"/>
      <c r="E36" s="106">
        <v>43647</v>
      </c>
    </row>
    <row r="37" spans="1:5" ht="17.25">
      <c r="A37" s="31" t="s">
        <v>181</v>
      </c>
      <c r="B37" s="9"/>
      <c r="C37" s="9"/>
      <c r="D37" s="6"/>
    </row>
    <row r="38" spans="1:5">
      <c r="A38" s="10" t="s">
        <v>46</v>
      </c>
      <c r="B38" s="10" t="s">
        <v>8</v>
      </c>
      <c r="C38" s="11" t="s">
        <v>38</v>
      </c>
      <c r="D38" s="12" t="s">
        <v>9</v>
      </c>
      <c r="E38" s="10" t="s">
        <v>10</v>
      </c>
    </row>
    <row r="39" spans="1:5">
      <c r="A39" s="111" t="s">
        <v>34</v>
      </c>
      <c r="B39" s="13" t="s">
        <v>182</v>
      </c>
      <c r="C39" s="15">
        <v>27863</v>
      </c>
      <c r="D39" s="55">
        <v>48</v>
      </c>
      <c r="E39" s="13" t="s">
        <v>183</v>
      </c>
    </row>
    <row r="40" spans="1:5">
      <c r="A40" s="111" t="s">
        <v>34</v>
      </c>
      <c r="B40" s="13" t="s">
        <v>184</v>
      </c>
      <c r="C40" s="15">
        <v>108545</v>
      </c>
      <c r="D40" s="55">
        <v>284</v>
      </c>
      <c r="E40" s="13" t="s">
        <v>185</v>
      </c>
    </row>
    <row r="41" spans="1:5">
      <c r="A41" s="111" t="s">
        <v>34</v>
      </c>
      <c r="B41" s="13" t="s">
        <v>186</v>
      </c>
      <c r="C41" s="15">
        <v>96676</v>
      </c>
      <c r="D41" s="55">
        <v>185</v>
      </c>
      <c r="E41" s="13" t="s">
        <v>188</v>
      </c>
    </row>
    <row r="42" spans="1:5">
      <c r="A42" s="111" t="s">
        <v>34</v>
      </c>
      <c r="B42" s="13" t="s">
        <v>189</v>
      </c>
      <c r="C42" s="15">
        <v>41605</v>
      </c>
      <c r="D42" s="55">
        <v>67</v>
      </c>
      <c r="E42" s="13" t="s">
        <v>187</v>
      </c>
    </row>
    <row r="43" spans="1:5">
      <c r="A43" s="111"/>
      <c r="B43" s="13"/>
      <c r="C43" s="15"/>
      <c r="D43" s="55"/>
      <c r="E43" s="13"/>
    </row>
    <row r="44" spans="1:5">
      <c r="A44" s="111" t="s">
        <v>39</v>
      </c>
      <c r="B44" s="13" t="s">
        <v>190</v>
      </c>
      <c r="C44" s="15">
        <v>47063</v>
      </c>
      <c r="D44" s="55">
        <v>257</v>
      </c>
      <c r="E44" s="13" t="s">
        <v>191</v>
      </c>
    </row>
    <row r="45" spans="1:5">
      <c r="A45" s="111"/>
      <c r="B45" s="13"/>
      <c r="C45" s="15"/>
      <c r="D45" s="55"/>
      <c r="E45" s="13"/>
    </row>
    <row r="46" spans="1:5">
      <c r="A46" s="111" t="s">
        <v>192</v>
      </c>
      <c r="B46" s="13" t="s">
        <v>193</v>
      </c>
      <c r="C46" s="180">
        <v>7200</v>
      </c>
      <c r="D46" s="183">
        <v>32</v>
      </c>
      <c r="E46" s="13" t="s">
        <v>194</v>
      </c>
    </row>
    <row r="47" spans="1:5">
      <c r="A47" s="111" t="s">
        <v>192</v>
      </c>
      <c r="B47" s="13" t="s">
        <v>195</v>
      </c>
      <c r="C47" s="181"/>
      <c r="D47" s="184"/>
      <c r="E47" s="13" t="s">
        <v>196</v>
      </c>
    </row>
    <row r="48" spans="1:5">
      <c r="A48" s="111" t="s">
        <v>192</v>
      </c>
      <c r="B48" s="13" t="s">
        <v>197</v>
      </c>
      <c r="C48" s="182"/>
      <c r="D48" s="185"/>
      <c r="E48" s="13" t="s">
        <v>198</v>
      </c>
    </row>
    <row r="49" spans="1:5">
      <c r="A49" s="111"/>
      <c r="B49" s="13"/>
      <c r="C49" s="14"/>
      <c r="D49" s="54"/>
      <c r="E49" s="13"/>
    </row>
    <row r="50" spans="1:5">
      <c r="A50" s="111" t="s">
        <v>199</v>
      </c>
      <c r="B50" s="13" t="s">
        <v>200</v>
      </c>
      <c r="C50" s="15">
        <v>9000</v>
      </c>
      <c r="D50" s="55">
        <v>2.8</v>
      </c>
      <c r="E50" s="13" t="s">
        <v>201</v>
      </c>
    </row>
    <row r="51" spans="1:5">
      <c r="A51" s="111" t="s">
        <v>199</v>
      </c>
      <c r="B51" s="13" t="s">
        <v>202</v>
      </c>
      <c r="C51" s="15">
        <v>10000</v>
      </c>
      <c r="D51" s="55">
        <v>3.7</v>
      </c>
      <c r="E51" s="13" t="s">
        <v>203</v>
      </c>
    </row>
    <row r="52" spans="1:5" ht="14.25" thickBot="1">
      <c r="A52" s="110"/>
      <c r="B52" s="18"/>
      <c r="C52" s="19">
        <v>0</v>
      </c>
      <c r="D52" s="52"/>
      <c r="E52" s="18"/>
    </row>
    <row r="53" spans="1:5" ht="14.25" thickBot="1">
      <c r="A53" s="46"/>
      <c r="B53" s="47" t="s">
        <v>4</v>
      </c>
      <c r="C53" s="48">
        <f>SUM(C39:C52)</f>
        <v>347952</v>
      </c>
      <c r="D53" s="57">
        <f>SUM(D39:D52)</f>
        <v>879.5</v>
      </c>
      <c r="E53" s="49"/>
    </row>
    <row r="55" spans="1:5" ht="15" customHeight="1">
      <c r="A55" s="1" t="s">
        <v>204</v>
      </c>
    </row>
    <row r="56" spans="1:5">
      <c r="A56" s="10"/>
      <c r="B56" s="10" t="s">
        <v>8</v>
      </c>
      <c r="C56" s="11" t="s">
        <v>38</v>
      </c>
      <c r="D56" s="12" t="s">
        <v>9</v>
      </c>
      <c r="E56" s="10" t="s">
        <v>10</v>
      </c>
    </row>
    <row r="57" spans="1:5" ht="27">
      <c r="A57" s="111" t="s">
        <v>34</v>
      </c>
      <c r="B57" s="114" t="s">
        <v>205</v>
      </c>
      <c r="C57" s="15">
        <v>25000</v>
      </c>
      <c r="D57" s="55">
        <v>100</v>
      </c>
      <c r="E57" s="13" t="s">
        <v>171</v>
      </c>
    </row>
    <row r="58" spans="1:5">
      <c r="A58" s="111" t="s">
        <v>34</v>
      </c>
      <c r="B58" s="13" t="s">
        <v>206</v>
      </c>
      <c r="C58" s="15">
        <v>2500</v>
      </c>
      <c r="D58" s="55">
        <v>10</v>
      </c>
      <c r="E58" s="13" t="s">
        <v>171</v>
      </c>
    </row>
    <row r="59" spans="1:5" ht="14.25" thickBot="1">
      <c r="A59" s="111"/>
      <c r="B59" s="13"/>
      <c r="C59" s="15"/>
      <c r="D59" s="55"/>
      <c r="E59" s="13"/>
    </row>
    <row r="60" spans="1:5" ht="14.25" thickBot="1">
      <c r="A60" s="46"/>
      <c r="B60" s="47" t="s">
        <v>4</v>
      </c>
      <c r="C60" s="48">
        <f>SUM(C57:C58)</f>
        <v>27500</v>
      </c>
      <c r="D60" s="57">
        <f>SUM(D57:D59)</f>
        <v>110</v>
      </c>
      <c r="E60" s="49"/>
    </row>
    <row r="61" spans="1:5" ht="15" customHeight="1">
      <c r="E61" s="115"/>
    </row>
    <row r="62" spans="1:5">
      <c r="A62" s="151" t="s">
        <v>263</v>
      </c>
    </row>
  </sheetData>
  <mergeCells count="4">
    <mergeCell ref="A2:E2"/>
    <mergeCell ref="A35:E35"/>
    <mergeCell ref="C46:C48"/>
    <mergeCell ref="D46:D48"/>
  </mergeCells>
  <phoneticPr fontId="1"/>
  <dataValidations count="1">
    <dataValidation imeMode="off" allowBlank="1" showInputMessage="1" showErrorMessage="1" sqref="C4:C6 D4:D8 C9:D32 C49:D53 C38:D46 C56:D60"/>
  </dataValidations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14" sqref="A14"/>
    </sheetView>
  </sheetViews>
  <sheetFormatPr defaultRowHeight="13.5"/>
  <cols>
    <col min="1" max="1" width="41.625" bestFit="1" customWidth="1"/>
    <col min="3" max="3" width="12.625" bestFit="1" customWidth="1"/>
    <col min="4" max="4" width="45.25" style="58" customWidth="1"/>
  </cols>
  <sheetData>
    <row r="1" spans="1:6">
      <c r="A1" t="s">
        <v>228</v>
      </c>
    </row>
    <row r="2" spans="1:6" s="30" customFormat="1" ht="20.100000000000001" customHeight="1">
      <c r="A2" s="179" t="s">
        <v>69</v>
      </c>
      <c r="B2" s="179"/>
      <c r="C2" s="179"/>
      <c r="D2" s="179"/>
      <c r="E2" s="63"/>
      <c r="F2" s="63"/>
    </row>
    <row r="3" spans="1:6" s="59" customFormat="1"/>
    <row r="4" spans="1:6" s="59" customFormat="1" ht="20.100000000000001" customHeight="1">
      <c r="A4" s="60" t="s">
        <v>60</v>
      </c>
      <c r="B4" s="60" t="s">
        <v>61</v>
      </c>
      <c r="C4" s="60" t="s">
        <v>62</v>
      </c>
      <c r="D4" s="3" t="s">
        <v>71</v>
      </c>
    </row>
    <row r="5" spans="1:6" s="59" customFormat="1" ht="20.100000000000001" customHeight="1">
      <c r="A5" s="61" t="s">
        <v>63</v>
      </c>
      <c r="B5" s="62">
        <v>111490</v>
      </c>
      <c r="C5" s="61">
        <v>290</v>
      </c>
      <c r="D5" s="61" t="s">
        <v>64</v>
      </c>
    </row>
    <row r="6" spans="1:6" s="59" customFormat="1" ht="20.100000000000001" customHeight="1">
      <c r="A6" s="61" t="s">
        <v>65</v>
      </c>
      <c r="B6" s="61">
        <v>30700</v>
      </c>
      <c r="C6" s="61">
        <v>210.7</v>
      </c>
      <c r="D6" s="61" t="s">
        <v>66</v>
      </c>
    </row>
    <row r="7" spans="1:6" s="59" customFormat="1" ht="20.100000000000001" customHeight="1">
      <c r="A7" s="61" t="s">
        <v>67</v>
      </c>
      <c r="B7" s="62">
        <v>150000</v>
      </c>
      <c r="C7" s="61">
        <v>600</v>
      </c>
      <c r="D7" s="61" t="s">
        <v>68</v>
      </c>
    </row>
    <row r="8" spans="1:6" s="59" customFormat="1" ht="20.100000000000001" customHeight="1">
      <c r="A8" s="36" t="s">
        <v>70</v>
      </c>
      <c r="B8" s="62">
        <f>SUM(B5:B7)</f>
        <v>292190</v>
      </c>
      <c r="C8" s="62">
        <f>SUM(C5:C7)</f>
        <v>1100.7</v>
      </c>
      <c r="D8" s="61"/>
    </row>
    <row r="9" spans="1:6" s="59" customFormat="1" ht="20.100000000000001" customHeight="1">
      <c r="A9" s="143"/>
      <c r="B9" s="144"/>
      <c r="C9" s="144"/>
      <c r="D9" s="145"/>
    </row>
    <row r="10" spans="1:6" ht="20.100000000000001" customHeight="1">
      <c r="A10" s="146" t="s">
        <v>264</v>
      </c>
    </row>
    <row r="11" spans="1:6" ht="20.100000000000001" customHeight="1">
      <c r="A11" s="147" t="s">
        <v>259</v>
      </c>
      <c r="B11" s="148">
        <v>7500</v>
      </c>
      <c r="C11" s="147">
        <v>25</v>
      </c>
      <c r="D11" s="149" t="s">
        <v>261</v>
      </c>
    </row>
    <row r="12" spans="1:6" ht="20.100000000000001" customHeight="1">
      <c r="A12" s="147" t="s">
        <v>260</v>
      </c>
      <c r="B12" s="147">
        <v>15000</v>
      </c>
      <c r="C12" s="147">
        <v>50</v>
      </c>
      <c r="D12" s="149" t="s">
        <v>261</v>
      </c>
    </row>
    <row r="33" ht="8.25" customHeight="1"/>
  </sheetData>
  <mergeCells count="1">
    <mergeCell ref="A2:D2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別紙3　移行データ数</vt:lpstr>
      <vt:lpstr>資料種別</vt:lpstr>
      <vt:lpstr>（参考）図書館</vt:lpstr>
      <vt:lpstr>（参考）博物館</vt:lpstr>
      <vt:lpstr>（参考）公文書館</vt:lpstr>
      <vt:lpstr>（参考）埋文センター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cp:lastPrinted>2020-05-14T07:23:09Z</cp:lastPrinted>
  <dcterms:modified xsi:type="dcterms:W3CDTF">2020-05-14T08:17:07Z</dcterms:modified>
</cp:coreProperties>
</file>