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13_ncr:1_{6C57D891-1D9B-4DAA-8696-27F56C83BD23}" xr6:coauthVersionLast="47" xr6:coauthVersionMax="47" xr10:uidLastSave="{00000000-0000-0000-0000-000000000000}"/>
  <bookViews>
    <workbookView xWindow="-110" yWindow="-110" windowWidth="19420" windowHeight="10420" xr2:uid="{24ED742E-647E-4226-8CC6-9675FB8FACD6}"/>
  </bookViews>
  <sheets>
    <sheet name="Sheet1" sheetId="1" r:id="rId1"/>
  </sheets>
  <definedNames>
    <definedName name="_xlnm.Print_Area" localSheetId="0">Sheet1!$A$1:$F$92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F71" i="1"/>
  <c r="F79" i="1"/>
  <c r="D79" i="1"/>
  <c r="D71" i="1"/>
  <c r="F43" i="1"/>
  <c r="F85" i="1"/>
  <c r="F28" i="1"/>
  <c r="D90" i="1" l="1"/>
  <c r="F90" i="1"/>
  <c r="E79" i="1"/>
  <c r="E71" i="1"/>
  <c r="E28" i="1" l="1"/>
</calcChain>
</file>

<file path=xl/sharedStrings.xml><?xml version="1.0" encoding="utf-8"?>
<sst xmlns="http://schemas.openxmlformats.org/spreadsheetml/2006/main" count="124" uniqueCount="92">
  <si>
    <t>公文書（簿冊）</t>
  </si>
  <si>
    <t>公文書（簿冊）件名</t>
  </si>
  <si>
    <t>県公報</t>
  </si>
  <si>
    <t>寄贈寄託資料群</t>
  </si>
  <si>
    <t>寄贈寄託資料件名</t>
  </si>
  <si>
    <t>写真群</t>
  </si>
  <si>
    <t>写真</t>
  </si>
  <si>
    <t>絵葉書群</t>
  </si>
  <si>
    <t>絵葉書</t>
  </si>
  <si>
    <t>絵図・地図・和本群</t>
  </si>
  <si>
    <t>絵図・地図・和本</t>
  </si>
  <si>
    <t>映像群</t>
  </si>
  <si>
    <t>映像</t>
  </si>
  <si>
    <t>行政・統計資料等</t>
  </si>
  <si>
    <t>古文書資料群</t>
  </si>
  <si>
    <t>古文書資料</t>
  </si>
  <si>
    <t>古記録資料群</t>
  </si>
  <si>
    <t>古記録資料</t>
  </si>
  <si>
    <t>民俗資料群</t>
  </si>
  <si>
    <t>民俗資料</t>
  </si>
  <si>
    <t>考古資料（遺跡資料）群</t>
  </si>
  <si>
    <t>考古資料（遺物資料）</t>
  </si>
  <si>
    <t>新鳥取県史刊行物</t>
  </si>
  <si>
    <t>旧鳥取県史刊行物</t>
  </si>
  <si>
    <t>図書類</t>
  </si>
  <si>
    <t>古文書・和古書類</t>
  </si>
  <si>
    <t>絵図・地図</t>
  </si>
  <si>
    <t>写真・絵葉書</t>
  </si>
  <si>
    <t>美術資料</t>
  </si>
  <si>
    <t>その他特殊資料</t>
  </si>
  <si>
    <t>動物</t>
  </si>
  <si>
    <t>維管束植物</t>
  </si>
  <si>
    <t>コケ類</t>
  </si>
  <si>
    <t>地衣類</t>
  </si>
  <si>
    <t>藻類</t>
  </si>
  <si>
    <t>菌類</t>
  </si>
  <si>
    <t>変形菌類</t>
  </si>
  <si>
    <t>化石</t>
  </si>
  <si>
    <t>鉱物</t>
  </si>
  <si>
    <t>岩石</t>
  </si>
  <si>
    <t>地学その他</t>
  </si>
  <si>
    <t>自然その他</t>
  </si>
  <si>
    <t>古絵図</t>
  </si>
  <si>
    <t>航空定点写真</t>
  </si>
  <si>
    <t>歴史</t>
  </si>
  <si>
    <t>近現代</t>
  </si>
  <si>
    <t>民俗</t>
  </si>
  <si>
    <t>考古</t>
  </si>
  <si>
    <t>祭り・行事</t>
  </si>
  <si>
    <t>地上定点写真</t>
  </si>
  <si>
    <t>美術</t>
  </si>
  <si>
    <t>遺物</t>
    <rPh sb="0" eb="2">
      <t>イブツ</t>
    </rPh>
    <phoneticPr fontId="2"/>
  </si>
  <si>
    <t>公文書館計</t>
    <rPh sb="0" eb="4">
      <t>コウブンショカン</t>
    </rPh>
    <rPh sb="4" eb="5">
      <t>ケイ</t>
    </rPh>
    <phoneticPr fontId="2"/>
  </si>
  <si>
    <t>図書館計</t>
    <rPh sb="0" eb="3">
      <t>トショカン</t>
    </rPh>
    <rPh sb="3" eb="4">
      <t>ケイ</t>
    </rPh>
    <phoneticPr fontId="2"/>
  </si>
  <si>
    <t>博物館計</t>
    <rPh sb="0" eb="3">
      <t>ハクブツカン</t>
    </rPh>
    <rPh sb="3" eb="4">
      <t>ケイ</t>
    </rPh>
    <phoneticPr fontId="2"/>
  </si>
  <si>
    <t>埋文計</t>
    <rPh sb="0" eb="2">
      <t>マイブン</t>
    </rPh>
    <rPh sb="2" eb="3">
      <t>ケイ</t>
    </rPh>
    <phoneticPr fontId="2"/>
  </si>
  <si>
    <t>美術館計</t>
    <rPh sb="0" eb="3">
      <t>ビジュツカン</t>
    </rPh>
    <rPh sb="3" eb="4">
      <t>ケイ</t>
    </rPh>
    <phoneticPr fontId="2"/>
  </si>
  <si>
    <t>学校</t>
    <rPh sb="0" eb="2">
      <t>ガッコウ</t>
    </rPh>
    <phoneticPr fontId="2"/>
  </si>
  <si>
    <t>動画・音声※外部リンク</t>
    <rPh sb="6" eb="8">
      <t>ガイブ</t>
    </rPh>
    <phoneticPr fontId="2"/>
  </si>
  <si>
    <t>-</t>
    <phoneticPr fontId="2"/>
  </si>
  <si>
    <t>データ量（B）</t>
    <rPh sb="3" eb="4">
      <t>リョウ</t>
    </rPh>
    <phoneticPr fontId="2"/>
  </si>
  <si>
    <t>新聞記事DB※メタデータのみ</t>
    <phoneticPr fontId="2"/>
  </si>
  <si>
    <t>郷土人物DB※メタデータのみ</t>
    <phoneticPr fontId="2"/>
  </si>
  <si>
    <t>日記※メタデータのみ</t>
    <phoneticPr fontId="2"/>
  </si>
  <si>
    <t>図書※メタデータのみ</t>
    <phoneticPr fontId="2"/>
  </si>
  <si>
    <t>公文書館</t>
    <rPh sb="0" eb="4">
      <t>コウブンショカン</t>
    </rPh>
    <phoneticPr fontId="2"/>
  </si>
  <si>
    <t>図書館</t>
    <rPh sb="0" eb="3">
      <t>トショカン</t>
    </rPh>
    <phoneticPr fontId="2"/>
  </si>
  <si>
    <t>博物館</t>
    <rPh sb="0" eb="3">
      <t>ハクブツカン</t>
    </rPh>
    <phoneticPr fontId="2"/>
  </si>
  <si>
    <t>美術館</t>
    <rPh sb="0" eb="3">
      <t>ビジュツカン</t>
    </rPh>
    <phoneticPr fontId="2"/>
  </si>
  <si>
    <t>埋蔵文化財センター</t>
    <rPh sb="0" eb="2">
      <t>マイゾウ</t>
    </rPh>
    <rPh sb="2" eb="5">
      <t>ブンカザイ</t>
    </rPh>
    <phoneticPr fontId="2"/>
  </si>
  <si>
    <t>750.77GB</t>
    <phoneticPr fontId="2"/>
  </si>
  <si>
    <t>コンテンツ件数</t>
    <rPh sb="5" eb="7">
      <t>ケンスウ</t>
    </rPh>
    <phoneticPr fontId="2"/>
  </si>
  <si>
    <t>メタデータ件数</t>
    <rPh sb="5" eb="7">
      <t>ケンスウ</t>
    </rPh>
    <phoneticPr fontId="2"/>
  </si>
  <si>
    <t>公開停止中</t>
    <rPh sb="0" eb="2">
      <t>コウカイ</t>
    </rPh>
    <rPh sb="2" eb="4">
      <t>テイシ</t>
    </rPh>
    <rPh sb="4" eb="5">
      <t>チュウ</t>
    </rPh>
    <phoneticPr fontId="2"/>
  </si>
  <si>
    <t>-</t>
    <phoneticPr fontId="2"/>
  </si>
  <si>
    <t>学芸図書※メタデータのみ</t>
    <phoneticPr fontId="2"/>
  </si>
  <si>
    <t>R6末</t>
    <rPh sb="2" eb="3">
      <t>マツ</t>
    </rPh>
    <phoneticPr fontId="2"/>
  </si>
  <si>
    <t>R12末</t>
    <rPh sb="3" eb="4">
      <t>マツ</t>
    </rPh>
    <phoneticPr fontId="2"/>
  </si>
  <si>
    <t>460GB</t>
    <phoneticPr fontId="2"/>
  </si>
  <si>
    <t>230GB</t>
    <phoneticPr fontId="2"/>
  </si>
  <si>
    <t>108GB</t>
    <phoneticPr fontId="2"/>
  </si>
  <si>
    <t>216GB</t>
    <phoneticPr fontId="2"/>
  </si>
  <si>
    <t>395GB</t>
    <phoneticPr fontId="2"/>
  </si>
  <si>
    <t>408GB</t>
    <phoneticPr fontId="2"/>
  </si>
  <si>
    <t>16GB</t>
    <phoneticPr fontId="2"/>
  </si>
  <si>
    <t>2GB</t>
    <phoneticPr fontId="2"/>
  </si>
  <si>
    <t>7GB</t>
    <phoneticPr fontId="2"/>
  </si>
  <si>
    <t>R12_5館計</t>
    <rPh sb="5" eb="6">
      <t>カン</t>
    </rPh>
    <rPh sb="6" eb="7">
      <t>ケイ</t>
    </rPh>
    <phoneticPr fontId="2"/>
  </si>
  <si>
    <t>R6_4館計</t>
    <rPh sb="4" eb="5">
      <t>カン</t>
    </rPh>
    <rPh sb="5" eb="6">
      <t>ケイ</t>
    </rPh>
    <phoneticPr fontId="2"/>
  </si>
  <si>
    <t>40GB</t>
    <phoneticPr fontId="2"/>
  </si>
  <si>
    <t>1,131GB</t>
    <phoneticPr fontId="2"/>
  </si>
  <si>
    <t>別紙3  システムの管理対象データの目安</t>
    <rPh sb="0" eb="2">
      <t>ベッシ</t>
    </rPh>
    <rPh sb="10" eb="12">
      <t>カンリ</t>
    </rPh>
    <rPh sb="12" eb="14">
      <t>タイショウ</t>
    </rPh>
    <rPh sb="18" eb="20">
      <t>メヤス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</si>
</sst>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);[Red]\(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 applyFill="1" applyAlignment="1">
      <alignment horizontal="right" vertical="center"/>
    </xf>
    <xf numFmtId="38" fontId="3" fillId="0" borderId="0" xfId="1" applyFont="1" applyFill="1">
      <alignment vertical="center"/>
    </xf>
    <xf numFmtId="0" fontId="4" fillId="0" borderId="0" xfId="0" applyFont="1">
      <alignment vertical="center"/>
    </xf>
    <xf numFmtId="0" fontId="3" fillId="0" borderId="3" xfId="0" applyFont="1" applyBorder="1">
      <alignment vertical="center"/>
    </xf>
    <xf numFmtId="38" fontId="3" fillId="0" borderId="8" xfId="1" applyFont="1" applyFill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right" vertical="center"/>
    </xf>
    <xf numFmtId="38" fontId="3" fillId="0" borderId="11" xfId="1" applyFont="1" applyFill="1" applyBorder="1">
      <alignment vertical="center"/>
    </xf>
    <xf numFmtId="38" fontId="3" fillId="0" borderId="2" xfId="1" applyFont="1" applyFill="1" applyBorder="1">
      <alignment vertical="center"/>
    </xf>
    <xf numFmtId="0" fontId="3" fillId="0" borderId="4" xfId="0" applyFont="1" applyBorder="1">
      <alignment vertical="center"/>
    </xf>
    <xf numFmtId="38" fontId="3" fillId="0" borderId="12" xfId="1" applyFont="1" applyFill="1" applyBorder="1" applyAlignment="1">
      <alignment horizontal="right" vertical="center"/>
    </xf>
    <xf numFmtId="38" fontId="3" fillId="0" borderId="13" xfId="1" applyFont="1" applyFill="1" applyBorder="1">
      <alignment vertical="center"/>
    </xf>
    <xf numFmtId="38" fontId="3" fillId="0" borderId="6" xfId="1" applyFont="1" applyFill="1" applyBorder="1">
      <alignment vertical="center"/>
    </xf>
    <xf numFmtId="0" fontId="3" fillId="0" borderId="5" xfId="0" applyFont="1" applyBorder="1">
      <alignment vertical="center"/>
    </xf>
    <xf numFmtId="38" fontId="3" fillId="0" borderId="14" xfId="1" applyFont="1" applyFill="1" applyBorder="1" applyAlignment="1">
      <alignment horizontal="right" vertical="center"/>
    </xf>
    <xf numFmtId="38" fontId="3" fillId="0" borderId="1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0" xfId="1" applyFont="1" applyFill="1" applyBorder="1">
      <alignment vertical="center"/>
    </xf>
    <xf numFmtId="38" fontId="3" fillId="2" borderId="1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38" fontId="3" fillId="0" borderId="9" xfId="1" applyFont="1" applyFill="1" applyBorder="1">
      <alignment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0" fontId="3" fillId="0" borderId="11" xfId="0" applyFont="1" applyBorder="1">
      <alignment vertical="center"/>
    </xf>
    <xf numFmtId="38" fontId="3" fillId="0" borderId="6" xfId="1" applyFont="1" applyFill="1" applyBorder="1" applyAlignment="1">
      <alignment horizontal="right" vertical="center"/>
    </xf>
    <xf numFmtId="177" fontId="3" fillId="0" borderId="11" xfId="0" applyNumberFormat="1" applyFont="1" applyBorder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38" fontId="3" fillId="0" borderId="1" xfId="1" applyFont="1" applyFill="1" applyBorder="1">
      <alignment vertical="center"/>
    </xf>
    <xf numFmtId="38" fontId="3" fillId="2" borderId="1" xfId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38" fontId="3" fillId="2" borderId="1" xfId="1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C1877-B9E7-46F3-97FB-769F7010B878}">
  <dimension ref="B1:F92"/>
  <sheetViews>
    <sheetView tabSelected="1" view="pageBreakPreview" zoomScale="60" zoomScaleNormal="85" workbookViewId="0">
      <selection activeCell="B3" sqref="B3:B27"/>
    </sheetView>
  </sheetViews>
  <sheetFormatPr defaultColWidth="9" defaultRowHeight="15" x14ac:dyDescent="0.55000000000000004"/>
  <cols>
    <col min="1" max="1" width="3.33203125" style="1" customWidth="1"/>
    <col min="2" max="2" width="21.58203125" style="1" customWidth="1"/>
    <col min="3" max="3" width="29.33203125" style="1" customWidth="1"/>
    <col min="4" max="4" width="17.83203125" style="2" customWidth="1"/>
    <col min="5" max="5" width="16.25" style="3" customWidth="1"/>
    <col min="6" max="6" width="15.58203125" style="3" customWidth="1"/>
    <col min="7" max="16384" width="9" style="1"/>
  </cols>
  <sheetData>
    <row r="1" spans="2:6" ht="7.5" customHeight="1" x14ac:dyDescent="0.55000000000000004"/>
    <row r="2" spans="2:6" ht="16.5" thickBot="1" x14ac:dyDescent="0.6">
      <c r="B2" s="4" t="s">
        <v>91</v>
      </c>
    </row>
    <row r="3" spans="2:6" x14ac:dyDescent="0.55000000000000004">
      <c r="B3" s="40" t="s">
        <v>65</v>
      </c>
      <c r="C3" s="5"/>
      <c r="D3" s="6" t="s">
        <v>71</v>
      </c>
      <c r="E3" s="7" t="s">
        <v>60</v>
      </c>
      <c r="F3" s="8" t="s">
        <v>72</v>
      </c>
    </row>
    <row r="4" spans="2:6" x14ac:dyDescent="0.55000000000000004">
      <c r="B4" s="40"/>
      <c r="C4" s="5" t="s">
        <v>0</v>
      </c>
      <c r="D4" s="9">
        <v>7</v>
      </c>
      <c r="E4" s="10">
        <v>13416460</v>
      </c>
      <c r="F4" s="11">
        <v>38783</v>
      </c>
    </row>
    <row r="5" spans="2:6" x14ac:dyDescent="0.55000000000000004">
      <c r="B5" s="40"/>
      <c r="C5" s="5" t="s">
        <v>1</v>
      </c>
      <c r="D5" s="9">
        <v>2608</v>
      </c>
      <c r="E5" s="10">
        <v>4861731089</v>
      </c>
      <c r="F5" s="11">
        <v>51666</v>
      </c>
    </row>
    <row r="6" spans="2:6" x14ac:dyDescent="0.55000000000000004">
      <c r="B6" s="40"/>
      <c r="C6" s="5" t="s">
        <v>2</v>
      </c>
      <c r="D6" s="9">
        <v>12175</v>
      </c>
      <c r="E6" s="10">
        <v>8542622412</v>
      </c>
      <c r="F6" s="11">
        <v>86793</v>
      </c>
    </row>
    <row r="7" spans="2:6" x14ac:dyDescent="0.55000000000000004">
      <c r="B7" s="40"/>
      <c r="C7" s="5" t="s">
        <v>3</v>
      </c>
      <c r="D7" s="9"/>
      <c r="E7" s="10"/>
      <c r="F7" s="11">
        <v>6</v>
      </c>
    </row>
    <row r="8" spans="2:6" x14ac:dyDescent="0.55000000000000004">
      <c r="B8" s="40"/>
      <c r="C8" s="5" t="s">
        <v>4</v>
      </c>
      <c r="D8" s="9">
        <v>179</v>
      </c>
      <c r="E8" s="10">
        <v>361171607</v>
      </c>
      <c r="F8" s="11">
        <v>1279</v>
      </c>
    </row>
    <row r="9" spans="2:6" x14ac:dyDescent="0.55000000000000004">
      <c r="B9" s="40"/>
      <c r="C9" s="5" t="s">
        <v>5</v>
      </c>
      <c r="D9" s="9"/>
      <c r="E9" s="10"/>
      <c r="F9" s="11">
        <v>19</v>
      </c>
    </row>
    <row r="10" spans="2:6" x14ac:dyDescent="0.55000000000000004">
      <c r="B10" s="40"/>
      <c r="C10" s="5" t="s">
        <v>6</v>
      </c>
      <c r="D10" s="9">
        <v>62681</v>
      </c>
      <c r="E10" s="10">
        <v>209481044254</v>
      </c>
      <c r="F10" s="11">
        <v>3151</v>
      </c>
    </row>
    <row r="11" spans="2:6" x14ac:dyDescent="0.55000000000000004">
      <c r="B11" s="40"/>
      <c r="C11" s="5" t="s">
        <v>7</v>
      </c>
      <c r="D11" s="9"/>
      <c r="E11" s="10"/>
      <c r="F11" s="11">
        <v>1</v>
      </c>
    </row>
    <row r="12" spans="2:6" x14ac:dyDescent="0.55000000000000004">
      <c r="B12" s="40"/>
      <c r="C12" s="5" t="s">
        <v>8</v>
      </c>
      <c r="D12" s="9">
        <v>292</v>
      </c>
      <c r="E12" s="10">
        <v>1910130890</v>
      </c>
      <c r="F12" s="11">
        <v>196</v>
      </c>
    </row>
    <row r="13" spans="2:6" x14ac:dyDescent="0.55000000000000004">
      <c r="B13" s="40"/>
      <c r="C13" s="5" t="s">
        <v>9</v>
      </c>
      <c r="D13" s="9"/>
      <c r="E13" s="10"/>
      <c r="F13" s="11">
        <v>3</v>
      </c>
    </row>
    <row r="14" spans="2:6" x14ac:dyDescent="0.55000000000000004">
      <c r="B14" s="40"/>
      <c r="C14" s="5" t="s">
        <v>10</v>
      </c>
      <c r="D14" s="9">
        <v>62</v>
      </c>
      <c r="E14" s="10">
        <v>458024599</v>
      </c>
      <c r="F14" s="11">
        <v>62</v>
      </c>
    </row>
    <row r="15" spans="2:6" x14ac:dyDescent="0.55000000000000004">
      <c r="B15" s="40"/>
      <c r="C15" s="5" t="s">
        <v>11</v>
      </c>
      <c r="D15" s="9"/>
      <c r="E15" s="10"/>
      <c r="F15" s="11">
        <v>1</v>
      </c>
    </row>
    <row r="16" spans="2:6" x14ac:dyDescent="0.55000000000000004">
      <c r="B16" s="40"/>
      <c r="C16" s="5" t="s">
        <v>12</v>
      </c>
      <c r="D16" s="9">
        <v>2</v>
      </c>
      <c r="E16" s="10">
        <v>218485</v>
      </c>
      <c r="F16" s="11">
        <v>8</v>
      </c>
    </row>
    <row r="17" spans="2:6" x14ac:dyDescent="0.55000000000000004">
      <c r="B17" s="40"/>
      <c r="C17" s="5" t="s">
        <v>13</v>
      </c>
      <c r="D17" s="9"/>
      <c r="E17" s="10"/>
      <c r="F17" s="11">
        <v>66379</v>
      </c>
    </row>
    <row r="18" spans="2:6" x14ac:dyDescent="0.55000000000000004">
      <c r="B18" s="40"/>
      <c r="C18" s="5" t="s">
        <v>14</v>
      </c>
      <c r="D18" s="9"/>
      <c r="E18" s="10"/>
      <c r="F18" s="11">
        <v>73</v>
      </c>
    </row>
    <row r="19" spans="2:6" x14ac:dyDescent="0.55000000000000004">
      <c r="B19" s="40"/>
      <c r="C19" s="5" t="s">
        <v>15</v>
      </c>
      <c r="D19" s="9">
        <v>2520</v>
      </c>
      <c r="E19" s="10">
        <v>5864380299</v>
      </c>
      <c r="F19" s="11">
        <v>1041</v>
      </c>
    </row>
    <row r="20" spans="2:6" x14ac:dyDescent="0.55000000000000004">
      <c r="B20" s="40"/>
      <c r="C20" s="5" t="s">
        <v>16</v>
      </c>
      <c r="D20" s="9"/>
      <c r="E20" s="10"/>
      <c r="F20" s="11">
        <v>36</v>
      </c>
    </row>
    <row r="21" spans="2:6" x14ac:dyDescent="0.55000000000000004">
      <c r="B21" s="40"/>
      <c r="C21" s="5" t="s">
        <v>17</v>
      </c>
      <c r="D21" s="9">
        <v>7</v>
      </c>
      <c r="E21" s="10">
        <v>4249731</v>
      </c>
      <c r="F21" s="11">
        <v>51</v>
      </c>
    </row>
    <row r="22" spans="2:6" x14ac:dyDescent="0.55000000000000004">
      <c r="B22" s="40"/>
      <c r="C22" s="5" t="s">
        <v>18</v>
      </c>
      <c r="D22" s="9"/>
      <c r="E22" s="10"/>
      <c r="F22" s="11">
        <v>1</v>
      </c>
    </row>
    <row r="23" spans="2:6" x14ac:dyDescent="0.55000000000000004">
      <c r="B23" s="40"/>
      <c r="C23" s="5" t="s">
        <v>19</v>
      </c>
      <c r="D23" s="9">
        <v>272</v>
      </c>
      <c r="E23" s="10">
        <v>455874602</v>
      </c>
      <c r="F23" s="11">
        <v>58</v>
      </c>
    </row>
    <row r="24" spans="2:6" x14ac:dyDescent="0.55000000000000004">
      <c r="B24" s="40"/>
      <c r="C24" s="5" t="s">
        <v>20</v>
      </c>
      <c r="D24" s="9"/>
      <c r="E24" s="10"/>
      <c r="F24" s="11">
        <v>672</v>
      </c>
    </row>
    <row r="25" spans="2:6" x14ac:dyDescent="0.55000000000000004">
      <c r="B25" s="40"/>
      <c r="C25" s="5" t="s">
        <v>21</v>
      </c>
      <c r="D25" s="9">
        <v>123</v>
      </c>
      <c r="E25" s="10">
        <v>2368805285</v>
      </c>
      <c r="F25" s="11">
        <v>87</v>
      </c>
    </row>
    <row r="26" spans="2:6" x14ac:dyDescent="0.55000000000000004">
      <c r="B26" s="40"/>
      <c r="C26" s="5" t="s">
        <v>22</v>
      </c>
      <c r="D26" s="9">
        <v>74</v>
      </c>
      <c r="E26" s="10">
        <v>122231371</v>
      </c>
      <c r="F26" s="11">
        <v>23</v>
      </c>
    </row>
    <row r="27" spans="2:6" ht="15.5" thickBot="1" x14ac:dyDescent="0.6">
      <c r="B27" s="40"/>
      <c r="C27" s="12" t="s">
        <v>23</v>
      </c>
      <c r="D27" s="13">
        <v>510</v>
      </c>
      <c r="E27" s="14">
        <v>12731784905</v>
      </c>
      <c r="F27" s="15">
        <v>25</v>
      </c>
    </row>
    <row r="28" spans="2:6" ht="15.5" thickTop="1" x14ac:dyDescent="0.55000000000000004">
      <c r="C28" s="16" t="s">
        <v>52</v>
      </c>
      <c r="D28" s="17">
        <v>81512</v>
      </c>
      <c r="E28" s="18">
        <f>SUM(E3:E27)</f>
        <v>247175685989</v>
      </c>
      <c r="F28" s="19">
        <f>SUM(F4:F27)</f>
        <v>250414</v>
      </c>
    </row>
    <row r="29" spans="2:6" x14ac:dyDescent="0.55000000000000004">
      <c r="D29" s="20" t="s">
        <v>76</v>
      </c>
      <c r="E29" s="20" t="s">
        <v>79</v>
      </c>
      <c r="F29" s="21"/>
    </row>
    <row r="30" spans="2:6" x14ac:dyDescent="0.55000000000000004">
      <c r="D30" s="22" t="s">
        <v>77</v>
      </c>
      <c r="E30" s="22" t="s">
        <v>78</v>
      </c>
      <c r="F30" s="21"/>
    </row>
    <row r="31" spans="2:6" x14ac:dyDescent="0.55000000000000004">
      <c r="D31" s="23"/>
    </row>
    <row r="32" spans="2:6" ht="15.5" thickBot="1" x14ac:dyDescent="0.6"/>
    <row r="33" spans="2:6" ht="15.5" thickBot="1" x14ac:dyDescent="0.6">
      <c r="B33" s="40" t="s">
        <v>66</v>
      </c>
      <c r="C33" s="5"/>
      <c r="D33" s="6" t="s">
        <v>71</v>
      </c>
      <c r="E33" s="7" t="s">
        <v>60</v>
      </c>
      <c r="F33" s="8" t="s">
        <v>72</v>
      </c>
    </row>
    <row r="34" spans="2:6" x14ac:dyDescent="0.55000000000000004">
      <c r="B34" s="40"/>
      <c r="C34" s="5" t="s">
        <v>24</v>
      </c>
      <c r="D34" s="24">
        <v>16105</v>
      </c>
      <c r="E34" s="25">
        <v>79025018903</v>
      </c>
      <c r="F34" s="11">
        <v>69892</v>
      </c>
    </row>
    <row r="35" spans="2:6" x14ac:dyDescent="0.55000000000000004">
      <c r="B35" s="40"/>
      <c r="C35" s="5" t="s">
        <v>25</v>
      </c>
      <c r="D35" s="9">
        <v>2282</v>
      </c>
      <c r="E35" s="10">
        <v>21861836922</v>
      </c>
      <c r="F35" s="11">
        <v>45</v>
      </c>
    </row>
    <row r="36" spans="2:6" x14ac:dyDescent="0.55000000000000004">
      <c r="B36" s="40"/>
      <c r="C36" s="5" t="s">
        <v>26</v>
      </c>
      <c r="D36" s="9">
        <v>171</v>
      </c>
      <c r="E36" s="10">
        <v>4966927397</v>
      </c>
      <c r="F36" s="26" t="s">
        <v>73</v>
      </c>
    </row>
    <row r="37" spans="2:6" x14ac:dyDescent="0.55000000000000004">
      <c r="B37" s="40"/>
      <c r="C37" s="5" t="s">
        <v>27</v>
      </c>
      <c r="D37" s="9">
        <v>69</v>
      </c>
      <c r="E37" s="10">
        <v>240689273</v>
      </c>
      <c r="F37" s="11">
        <v>9</v>
      </c>
    </row>
    <row r="38" spans="2:6" x14ac:dyDescent="0.55000000000000004">
      <c r="B38" s="40"/>
      <c r="C38" s="5" t="s">
        <v>28</v>
      </c>
      <c r="D38" s="9">
        <v>1940</v>
      </c>
      <c r="E38" s="10">
        <v>9221314597</v>
      </c>
      <c r="F38" s="11">
        <v>1499</v>
      </c>
    </row>
    <row r="39" spans="2:6" x14ac:dyDescent="0.55000000000000004">
      <c r="B39" s="40"/>
      <c r="C39" s="5" t="s">
        <v>29</v>
      </c>
      <c r="D39" s="9">
        <v>215</v>
      </c>
      <c r="E39" s="10">
        <v>312133270</v>
      </c>
      <c r="F39" s="11">
        <v>199</v>
      </c>
    </row>
    <row r="40" spans="2:6" x14ac:dyDescent="0.55000000000000004">
      <c r="B40" s="40"/>
      <c r="C40" s="5" t="s">
        <v>58</v>
      </c>
      <c r="D40" s="9">
        <v>13</v>
      </c>
      <c r="E40" s="27" t="s">
        <v>59</v>
      </c>
      <c r="F40" s="11">
        <v>13</v>
      </c>
    </row>
    <row r="41" spans="2:6" x14ac:dyDescent="0.55000000000000004">
      <c r="B41" s="40"/>
      <c r="C41" s="5" t="s">
        <v>61</v>
      </c>
      <c r="D41" s="9">
        <v>124096</v>
      </c>
      <c r="E41" s="10">
        <v>15727616</v>
      </c>
      <c r="F41" s="11">
        <v>124096</v>
      </c>
    </row>
    <row r="42" spans="2:6" ht="15.5" thickBot="1" x14ac:dyDescent="0.6">
      <c r="B42" s="40"/>
      <c r="C42" s="12" t="s">
        <v>62</v>
      </c>
      <c r="D42" s="13">
        <v>18317</v>
      </c>
      <c r="E42" s="14">
        <v>105269248</v>
      </c>
      <c r="F42" s="15">
        <v>17648</v>
      </c>
    </row>
    <row r="43" spans="2:6" ht="15.5" thickTop="1" x14ac:dyDescent="0.55000000000000004">
      <c r="C43" s="16" t="s">
        <v>53</v>
      </c>
      <c r="D43" s="17">
        <v>163208</v>
      </c>
      <c r="E43" s="18">
        <f>SUM(E34:E42)</f>
        <v>115748917226</v>
      </c>
      <c r="F43" s="19">
        <f>SUM(F34:F42)</f>
        <v>213401</v>
      </c>
    </row>
    <row r="44" spans="2:6" x14ac:dyDescent="0.55000000000000004">
      <c r="D44" s="20" t="s">
        <v>76</v>
      </c>
      <c r="E44" s="20" t="s">
        <v>80</v>
      </c>
      <c r="F44" s="21"/>
    </row>
    <row r="45" spans="2:6" x14ac:dyDescent="0.55000000000000004">
      <c r="D45" s="22" t="s">
        <v>77</v>
      </c>
      <c r="E45" s="22" t="s">
        <v>81</v>
      </c>
      <c r="F45" s="21"/>
    </row>
    <row r="46" spans="2:6" ht="15.5" thickBot="1" x14ac:dyDescent="0.6">
      <c r="D46" s="23"/>
    </row>
    <row r="47" spans="2:6" x14ac:dyDescent="0.55000000000000004">
      <c r="B47" s="40" t="s">
        <v>67</v>
      </c>
      <c r="C47" s="5"/>
      <c r="D47" s="6" t="s">
        <v>71</v>
      </c>
      <c r="E47" s="7" t="s">
        <v>60</v>
      </c>
      <c r="F47" s="8" t="s">
        <v>72</v>
      </c>
    </row>
    <row r="48" spans="2:6" x14ac:dyDescent="0.55000000000000004">
      <c r="B48" s="40"/>
      <c r="C48" s="5" t="s">
        <v>30</v>
      </c>
      <c r="D48" s="9">
        <v>932</v>
      </c>
      <c r="E48" s="28">
        <v>367271542</v>
      </c>
      <c r="F48" s="11">
        <v>2525</v>
      </c>
    </row>
    <row r="49" spans="2:6" x14ac:dyDescent="0.55000000000000004">
      <c r="B49" s="40"/>
      <c r="C49" s="5" t="s">
        <v>31</v>
      </c>
      <c r="D49" s="9">
        <v>1396</v>
      </c>
      <c r="E49" s="28">
        <v>838795231</v>
      </c>
      <c r="F49" s="11">
        <v>28920</v>
      </c>
    </row>
    <row r="50" spans="2:6" x14ac:dyDescent="0.55000000000000004">
      <c r="B50" s="40"/>
      <c r="C50" s="5" t="s">
        <v>32</v>
      </c>
      <c r="D50" s="9">
        <v>8</v>
      </c>
      <c r="E50" s="28">
        <v>4785936</v>
      </c>
      <c r="F50" s="11">
        <v>10</v>
      </c>
    </row>
    <row r="51" spans="2:6" x14ac:dyDescent="0.55000000000000004">
      <c r="B51" s="40"/>
      <c r="C51" s="5" t="s">
        <v>33</v>
      </c>
      <c r="D51" s="9">
        <v>2</v>
      </c>
      <c r="E51" s="10">
        <v>1201450</v>
      </c>
      <c r="F51" s="11">
        <v>1711</v>
      </c>
    </row>
    <row r="52" spans="2:6" x14ac:dyDescent="0.55000000000000004">
      <c r="B52" s="40"/>
      <c r="C52" s="5" t="s">
        <v>34</v>
      </c>
      <c r="D52" s="9">
        <v>26</v>
      </c>
      <c r="E52" s="28">
        <v>14179581</v>
      </c>
      <c r="F52" s="11">
        <v>50</v>
      </c>
    </row>
    <row r="53" spans="2:6" x14ac:dyDescent="0.55000000000000004">
      <c r="B53" s="40"/>
      <c r="C53" s="5" t="s">
        <v>35</v>
      </c>
      <c r="D53" s="9">
        <v>117</v>
      </c>
      <c r="E53" s="28">
        <v>43567104</v>
      </c>
      <c r="F53" s="11">
        <v>145</v>
      </c>
    </row>
    <row r="54" spans="2:6" x14ac:dyDescent="0.55000000000000004">
      <c r="B54" s="40"/>
      <c r="C54" s="5" t="s">
        <v>36</v>
      </c>
      <c r="D54" s="9">
        <v>9</v>
      </c>
      <c r="E54" s="28">
        <v>7321378</v>
      </c>
      <c r="F54" s="11">
        <v>781</v>
      </c>
    </row>
    <row r="55" spans="2:6" x14ac:dyDescent="0.55000000000000004">
      <c r="B55" s="40"/>
      <c r="C55" s="5" t="s">
        <v>37</v>
      </c>
      <c r="D55" s="9">
        <v>2906</v>
      </c>
      <c r="E55" s="28">
        <v>2152397282</v>
      </c>
      <c r="F55" s="11">
        <v>257</v>
      </c>
    </row>
    <row r="56" spans="2:6" x14ac:dyDescent="0.55000000000000004">
      <c r="B56" s="40"/>
      <c r="C56" s="5" t="s">
        <v>38</v>
      </c>
      <c r="D56" s="9">
        <v>255</v>
      </c>
      <c r="E56" s="28">
        <v>114160476</v>
      </c>
      <c r="F56" s="11">
        <v>45</v>
      </c>
    </row>
    <row r="57" spans="2:6" x14ac:dyDescent="0.55000000000000004">
      <c r="B57" s="40"/>
      <c r="C57" s="5" t="s">
        <v>39</v>
      </c>
      <c r="D57" s="9">
        <v>219</v>
      </c>
      <c r="E57" s="28">
        <v>158255947</v>
      </c>
      <c r="F57" s="11">
        <v>59</v>
      </c>
    </row>
    <row r="58" spans="2:6" x14ac:dyDescent="0.55000000000000004">
      <c r="B58" s="40"/>
      <c r="C58" s="5" t="s">
        <v>40</v>
      </c>
      <c r="D58" s="9">
        <v>9</v>
      </c>
      <c r="E58" s="27" t="s">
        <v>59</v>
      </c>
      <c r="F58" s="26" t="s">
        <v>59</v>
      </c>
    </row>
    <row r="59" spans="2:6" x14ac:dyDescent="0.55000000000000004">
      <c r="B59" s="40"/>
      <c r="C59" s="5" t="s">
        <v>41</v>
      </c>
      <c r="D59" s="9" t="s">
        <v>74</v>
      </c>
      <c r="E59" s="27" t="s">
        <v>74</v>
      </c>
      <c r="F59" s="26" t="s">
        <v>74</v>
      </c>
    </row>
    <row r="60" spans="2:6" x14ac:dyDescent="0.55000000000000004">
      <c r="B60" s="40"/>
      <c r="C60" s="5" t="s">
        <v>42</v>
      </c>
      <c r="D60" s="9">
        <v>161</v>
      </c>
      <c r="E60" s="28">
        <v>678491469</v>
      </c>
      <c r="F60" s="11">
        <v>71</v>
      </c>
    </row>
    <row r="61" spans="2:6" x14ac:dyDescent="0.55000000000000004">
      <c r="B61" s="40"/>
      <c r="C61" s="5" t="s">
        <v>8</v>
      </c>
      <c r="D61" s="9">
        <v>1311</v>
      </c>
      <c r="E61" s="28">
        <v>495721515</v>
      </c>
      <c r="F61" s="11">
        <v>1283</v>
      </c>
    </row>
    <row r="62" spans="2:6" x14ac:dyDescent="0.55000000000000004">
      <c r="B62" s="40"/>
      <c r="C62" s="5" t="s">
        <v>43</v>
      </c>
      <c r="D62" s="9">
        <v>2804</v>
      </c>
      <c r="E62" s="28">
        <v>15745049675</v>
      </c>
      <c r="F62" s="11">
        <v>257</v>
      </c>
    </row>
    <row r="63" spans="2:6" x14ac:dyDescent="0.55000000000000004">
      <c r="B63" s="40"/>
      <c r="C63" s="5" t="s">
        <v>44</v>
      </c>
      <c r="D63" s="9">
        <v>15108</v>
      </c>
      <c r="E63" s="10">
        <v>384899866154</v>
      </c>
      <c r="F63" s="11">
        <v>16074</v>
      </c>
    </row>
    <row r="64" spans="2:6" x14ac:dyDescent="0.55000000000000004">
      <c r="B64" s="40"/>
      <c r="C64" s="5" t="s">
        <v>45</v>
      </c>
      <c r="D64" s="9">
        <v>2</v>
      </c>
      <c r="E64" s="10">
        <v>471942</v>
      </c>
      <c r="F64" s="11">
        <v>2977</v>
      </c>
    </row>
    <row r="65" spans="2:6" x14ac:dyDescent="0.55000000000000004">
      <c r="B65" s="40"/>
      <c r="C65" s="5" t="s">
        <v>46</v>
      </c>
      <c r="D65" s="9">
        <v>4</v>
      </c>
      <c r="E65" s="28">
        <v>958059</v>
      </c>
      <c r="F65" s="11">
        <v>4</v>
      </c>
    </row>
    <row r="66" spans="2:6" x14ac:dyDescent="0.55000000000000004">
      <c r="B66" s="40"/>
      <c r="C66" s="5" t="s">
        <v>47</v>
      </c>
      <c r="D66" s="9">
        <v>9</v>
      </c>
      <c r="E66" s="28">
        <v>1956265</v>
      </c>
      <c r="F66" s="11">
        <v>9</v>
      </c>
    </row>
    <row r="67" spans="2:6" x14ac:dyDescent="0.55000000000000004">
      <c r="B67" s="40"/>
      <c r="C67" s="5" t="s">
        <v>63</v>
      </c>
      <c r="D67" s="9">
        <v>75699</v>
      </c>
      <c r="E67" s="10">
        <v>44868608</v>
      </c>
      <c r="F67" s="11">
        <v>75669</v>
      </c>
    </row>
    <row r="68" spans="2:6" x14ac:dyDescent="0.55000000000000004">
      <c r="B68" s="40"/>
      <c r="C68" s="5" t="s">
        <v>48</v>
      </c>
      <c r="D68" s="9">
        <v>264</v>
      </c>
      <c r="E68" s="28">
        <v>235013240</v>
      </c>
      <c r="F68" s="11">
        <v>941</v>
      </c>
    </row>
    <row r="69" spans="2:6" x14ac:dyDescent="0.55000000000000004">
      <c r="B69" s="40"/>
      <c r="C69" s="5" t="s">
        <v>49</v>
      </c>
      <c r="D69" s="9">
        <v>12140</v>
      </c>
      <c r="E69" s="28">
        <v>17782550493</v>
      </c>
      <c r="F69" s="11">
        <v>1766</v>
      </c>
    </row>
    <row r="70" spans="2:6" ht="15.5" thickBot="1" x14ac:dyDescent="0.6">
      <c r="C70" s="12" t="s">
        <v>75</v>
      </c>
      <c r="D70" s="13">
        <v>40634</v>
      </c>
      <c r="E70" s="14">
        <v>9650176</v>
      </c>
      <c r="F70" s="29">
        <v>40634</v>
      </c>
    </row>
    <row r="71" spans="2:6" ht="15.5" thickTop="1" x14ac:dyDescent="0.55000000000000004">
      <c r="C71" s="16" t="s">
        <v>54</v>
      </c>
      <c r="D71" s="17">
        <f>SUM(D48:D70)</f>
        <v>154015</v>
      </c>
      <c r="E71" s="18">
        <f>SUM(E48:E70)</f>
        <v>423596533523</v>
      </c>
      <c r="F71" s="11">
        <f>SUM(F48:F70)</f>
        <v>174188</v>
      </c>
    </row>
    <row r="72" spans="2:6" x14ac:dyDescent="0.55000000000000004">
      <c r="D72" s="20" t="s">
        <v>76</v>
      </c>
      <c r="E72" s="20" t="s">
        <v>82</v>
      </c>
      <c r="F72" s="21"/>
    </row>
    <row r="73" spans="2:6" x14ac:dyDescent="0.55000000000000004">
      <c r="D73" s="22" t="s">
        <v>77</v>
      </c>
      <c r="E73" s="22" t="s">
        <v>83</v>
      </c>
      <c r="F73" s="21"/>
    </row>
    <row r="74" spans="2:6" ht="15.5" thickBot="1" x14ac:dyDescent="0.6"/>
    <row r="75" spans="2:6" x14ac:dyDescent="0.55000000000000004">
      <c r="B75" s="40" t="s">
        <v>68</v>
      </c>
      <c r="C75" s="5"/>
      <c r="D75" s="6" t="s">
        <v>71</v>
      </c>
      <c r="E75" s="7" t="s">
        <v>60</v>
      </c>
      <c r="F75" s="8" t="s">
        <v>72</v>
      </c>
    </row>
    <row r="76" spans="2:6" x14ac:dyDescent="0.55000000000000004">
      <c r="B76" s="40"/>
      <c r="C76" s="5" t="s">
        <v>50</v>
      </c>
      <c r="D76" s="9">
        <v>3057</v>
      </c>
      <c r="E76" s="10">
        <v>17516644992</v>
      </c>
      <c r="F76" s="11">
        <v>4554</v>
      </c>
    </row>
    <row r="77" spans="2:6" x14ac:dyDescent="0.55000000000000004">
      <c r="B77" s="40"/>
      <c r="C77" s="5" t="s">
        <v>57</v>
      </c>
      <c r="D77" s="9">
        <v>1</v>
      </c>
      <c r="E77" s="30">
        <v>25266</v>
      </c>
      <c r="F77" s="26" t="s">
        <v>73</v>
      </c>
    </row>
    <row r="78" spans="2:6" ht="15.5" thickBot="1" x14ac:dyDescent="0.6">
      <c r="C78" s="12" t="s">
        <v>64</v>
      </c>
      <c r="D78" s="13">
        <v>25411</v>
      </c>
      <c r="E78" s="14">
        <v>6585344</v>
      </c>
      <c r="F78" s="15">
        <v>24706</v>
      </c>
    </row>
    <row r="79" spans="2:6" ht="15.5" thickTop="1" x14ac:dyDescent="0.55000000000000004">
      <c r="C79" s="16" t="s">
        <v>56</v>
      </c>
      <c r="D79" s="17">
        <f>SUM(D76:D78)</f>
        <v>28469</v>
      </c>
      <c r="E79" s="18">
        <f>SUM(E76:E78)</f>
        <v>17523255602</v>
      </c>
      <c r="F79" s="19">
        <f>SUM(F76:F78)</f>
        <v>29260</v>
      </c>
    </row>
    <row r="80" spans="2:6" x14ac:dyDescent="0.55000000000000004">
      <c r="D80" s="20" t="s">
        <v>76</v>
      </c>
      <c r="E80" s="20" t="s">
        <v>84</v>
      </c>
      <c r="F80" s="21"/>
    </row>
    <row r="81" spans="2:6" x14ac:dyDescent="0.55000000000000004">
      <c r="D81" s="22" t="s">
        <v>77</v>
      </c>
      <c r="E81" s="22" t="s">
        <v>89</v>
      </c>
      <c r="F81" s="21"/>
    </row>
    <row r="82" spans="2:6" ht="15.5" thickBot="1" x14ac:dyDescent="0.6">
      <c r="D82" s="23"/>
    </row>
    <row r="83" spans="2:6" x14ac:dyDescent="0.55000000000000004">
      <c r="B83" s="31" t="s">
        <v>69</v>
      </c>
      <c r="C83" s="5"/>
      <c r="D83" s="6" t="s">
        <v>71</v>
      </c>
      <c r="E83" s="7" t="s">
        <v>60</v>
      </c>
      <c r="F83" s="8" t="s">
        <v>72</v>
      </c>
    </row>
    <row r="84" spans="2:6" ht="15.5" thickBot="1" x14ac:dyDescent="0.6">
      <c r="C84" s="12" t="s">
        <v>51</v>
      </c>
      <c r="D84" s="13">
        <v>769</v>
      </c>
      <c r="E84" s="14">
        <v>2107788784</v>
      </c>
      <c r="F84" s="15">
        <v>62839</v>
      </c>
    </row>
    <row r="85" spans="2:6" ht="15.5" thickTop="1" x14ac:dyDescent="0.55000000000000004">
      <c r="C85" s="16" t="s">
        <v>55</v>
      </c>
      <c r="D85" s="17">
        <v>769</v>
      </c>
      <c r="E85" s="18">
        <v>2107788784</v>
      </c>
      <c r="F85" s="19">
        <f>SUM(F84)</f>
        <v>62839</v>
      </c>
    </row>
    <row r="86" spans="2:6" x14ac:dyDescent="0.55000000000000004">
      <c r="D86" s="20" t="s">
        <v>76</v>
      </c>
      <c r="E86" s="20" t="s">
        <v>85</v>
      </c>
      <c r="F86" s="21"/>
    </row>
    <row r="87" spans="2:6" x14ac:dyDescent="0.55000000000000004">
      <c r="D87" s="22" t="s">
        <v>77</v>
      </c>
      <c r="E87" s="22" t="s">
        <v>86</v>
      </c>
      <c r="F87" s="21"/>
    </row>
    <row r="88" spans="2:6" x14ac:dyDescent="0.55000000000000004">
      <c r="D88" s="23"/>
      <c r="E88" s="21"/>
    </row>
    <row r="89" spans="2:6" x14ac:dyDescent="0.55000000000000004">
      <c r="C89" s="39" t="s">
        <v>88</v>
      </c>
      <c r="D89" s="32" t="s">
        <v>71</v>
      </c>
      <c r="E89" s="33" t="s">
        <v>60</v>
      </c>
      <c r="F89" s="32" t="s">
        <v>72</v>
      </c>
    </row>
    <row r="90" spans="2:6" x14ac:dyDescent="0.55000000000000004">
      <c r="C90" s="39"/>
      <c r="D90" s="34">
        <f>D28+D43+D71+D79+D85</f>
        <v>427973</v>
      </c>
      <c r="E90" s="20" t="s">
        <v>70</v>
      </c>
      <c r="F90" s="34">
        <f>F28+F43+F71+F79+F85</f>
        <v>730102</v>
      </c>
    </row>
    <row r="91" spans="2:6" x14ac:dyDescent="0.55000000000000004">
      <c r="C91" s="38" t="s">
        <v>87</v>
      </c>
      <c r="D91" s="35" t="s">
        <v>71</v>
      </c>
      <c r="E91" s="36" t="s">
        <v>60</v>
      </c>
      <c r="F91" s="35" t="s">
        <v>72</v>
      </c>
    </row>
    <row r="92" spans="2:6" x14ac:dyDescent="0.55000000000000004">
      <c r="C92" s="38"/>
      <c r="D92" s="22">
        <v>637679</v>
      </c>
      <c r="E92" s="22" t="s">
        <v>90</v>
      </c>
      <c r="F92" s="37">
        <v>1095153</v>
      </c>
    </row>
  </sheetData>
  <mergeCells count="6">
    <mergeCell ref="C91:C92"/>
    <mergeCell ref="C89:C90"/>
    <mergeCell ref="B3:B27"/>
    <mergeCell ref="B47:B69"/>
    <mergeCell ref="B75:B77"/>
    <mergeCell ref="B33:B42"/>
  </mergeCells>
  <phoneticPr fontId="2"/>
  <pageMargins left="0.7" right="0.7" top="0.75" bottom="0.75" header="0.3" footer="0.3"/>
  <pageSetup paperSize="9" scale="77" orientation="portrait" r:id="rId1"/>
  <rowBreaks count="1" manualBreakCount="1">
    <brk id="4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岩﨑 武史</cp:lastModifiedBy>
  <cp:lastPrinted>2025-04-15T07:48:21Z</cp:lastPrinted>
  <dcterms:modified xsi:type="dcterms:W3CDTF">2025-05-21T00:17:25Z</dcterms:modified>
</cp:coreProperties>
</file>